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8_{98655EFC-6EF6-4A93-AFA1-A6E3E320C897}" xr6:coauthVersionLast="47" xr6:coauthVersionMax="47" xr10:uidLastSave="{00000000-0000-0000-0000-000000000000}"/>
  <bookViews>
    <workbookView xWindow="-110" yWindow="-110" windowWidth="19420" windowHeight="12420" tabRatio="601" xr2:uid="{00000000-000D-0000-FFFF-FFFF00000000}"/>
  </bookViews>
  <sheets>
    <sheet name="Instructions  " sheetId="21" r:id="rId1"/>
    <sheet name="Key information and summary" sheetId="2" r:id="rId2"/>
    <sheet name="SAC 1&amp;2" sheetId="4" r:id="rId3"/>
    <sheet name="Youth Guarantee" sheetId="22" r:id="rId4"/>
    <sheet name="ACE (Schools)" sheetId="28" r:id="rId5"/>
    <sheet name="ACE in Schools Co-ordination" sheetId="29" r:id="rId6"/>
    <sheet name="ACE (Communities)" sheetId="30" r:id="rId7"/>
    <sheet name="ACE in TEIs  " sheetId="31" r:id="rId8"/>
    <sheet name="Intensive Literacy and Numeracy" sheetId="32" r:id="rId9"/>
    <sheet name="ILN ESOL" sheetId="33" r:id="rId10"/>
    <sheet name="ILN-Refugee English" sheetId="34" r:id="rId11"/>
    <sheet name="TEO-led WLN" sheetId="35" r:id="rId12"/>
    <sheet name="Drop downs" sheetId="5" state="hidden" r:id="rId13"/>
  </sheets>
  <definedNames>
    <definedName name="_xlnm._FilterDatabase" localSheetId="12" hidden="1">'Drop downs'!$J$1:$J$85</definedName>
    <definedName name="_xlnm.Print_Area" localSheetId="6">'ACE (Communities)'!$A$1:$G$42</definedName>
    <definedName name="_xlnm.Print_Area" localSheetId="4">'ACE (Schools)'!$A$1:$G$40</definedName>
    <definedName name="_xlnm.Print_Area" localSheetId="5">'ACE in Schools Co-ordination'!$A$1:$D$26</definedName>
    <definedName name="_xlnm.Print_Area" localSheetId="7">'ACE in TEIs  '!$A$1:$G$42</definedName>
    <definedName name="_xlnm.Print_Area" localSheetId="9">'ILN ESOL'!$A$1:$E$30</definedName>
    <definedName name="_xlnm.Print_Area" localSheetId="10">'ILN-Refugee English'!$A$1:$F$35</definedName>
    <definedName name="_xlnm.Print_Area" localSheetId="8">'Intensive Literacy and Numeracy'!$A$1:$E$34</definedName>
    <definedName name="_xlnm.Print_Area" localSheetId="2">'SAC 1&amp;2'!$A$1:$G$46</definedName>
    <definedName name="_xlnm.Print_Area" localSheetId="11">'TEO-led WLN'!$A$1:$E$39</definedName>
    <definedName name="_xlnm.Print_Area" localSheetId="3">'Youth Guarantee'!$A$1:$G$53</definedName>
    <definedName name="Z_7084A7A3_2944_43C2_B438_C74078228B24_.wvu.FilterData" localSheetId="12" hidden="1">'Drop downs'!$J$1:$J$85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22" l="1"/>
  <c r="B3" i="4" l="1"/>
  <c r="B4" i="4"/>
  <c r="B5" i="4"/>
  <c r="C10" i="4"/>
  <c r="C14" i="4" s="1"/>
  <c r="D4" i="4" s="1"/>
  <c r="D10" i="4"/>
  <c r="D14" i="4" s="1"/>
  <c r="E10" i="4"/>
  <c r="E14" i="4" s="1"/>
  <c r="F10" i="4"/>
  <c r="F14" i="4" s="1"/>
  <c r="G10" i="4"/>
  <c r="G14" i="4" s="1"/>
  <c r="C12" i="4"/>
  <c r="D12" i="4"/>
  <c r="E12" i="4"/>
  <c r="F12" i="4"/>
  <c r="G12" i="4"/>
  <c r="C20" i="4"/>
  <c r="D20" i="4"/>
  <c r="E20" i="4"/>
  <c r="F20" i="4"/>
  <c r="G20" i="4"/>
  <c r="C25" i="4"/>
  <c r="D25" i="4"/>
  <c r="E25" i="4"/>
  <c r="F25" i="4"/>
  <c r="G25" i="4"/>
  <c r="C37" i="4"/>
  <c r="D37" i="4"/>
  <c r="E37" i="4"/>
  <c r="F37" i="4"/>
  <c r="G37" i="4"/>
  <c r="C40" i="4"/>
  <c r="D40" i="4"/>
  <c r="E40" i="4"/>
  <c r="F40" i="4"/>
  <c r="G40" i="4"/>
  <c r="C27" i="22" l="1"/>
  <c r="E12" i="34"/>
  <c r="D12" i="34"/>
  <c r="C12" i="34"/>
  <c r="F12" i="34" l="1"/>
  <c r="C14" i="34"/>
  <c r="C15" i="34" s="1"/>
  <c r="B3" i="35"/>
  <c r="B3" i="34"/>
  <c r="B3" i="33"/>
  <c r="B4" i="33"/>
  <c r="B3" i="32"/>
  <c r="B3" i="31"/>
  <c r="B3" i="30"/>
  <c r="B3" i="28"/>
  <c r="B3" i="22"/>
  <c r="B4" i="35" l="1"/>
  <c r="B4" i="34"/>
  <c r="B4" i="32"/>
  <c r="B4" i="31"/>
  <c r="B4" i="30"/>
  <c r="B5" i="29"/>
  <c r="B5" i="35"/>
  <c r="B5" i="34"/>
  <c r="B5" i="33"/>
  <c r="B5" i="32"/>
  <c r="B5" i="31"/>
  <c r="B5" i="30"/>
  <c r="B6" i="29"/>
  <c r="B4" i="29"/>
  <c r="B4" i="28"/>
  <c r="B5" i="28"/>
  <c r="D10" i="22"/>
  <c r="E10" i="22"/>
  <c r="F10" i="22"/>
  <c r="G10" i="22"/>
  <c r="C10" i="22"/>
  <c r="B5" i="22"/>
  <c r="B4" i="22"/>
  <c r="C17" i="2"/>
  <c r="E35" i="35"/>
  <c r="D35" i="35"/>
  <c r="C35" i="35"/>
  <c r="E20" i="35"/>
  <c r="D20" i="35"/>
  <c r="C20" i="35"/>
  <c r="E16" i="35"/>
  <c r="D16" i="35"/>
  <c r="C16" i="35"/>
  <c r="E10" i="35"/>
  <c r="D10" i="35"/>
  <c r="C10" i="35"/>
  <c r="F25" i="34"/>
  <c r="E25" i="34"/>
  <c r="D25" i="34"/>
  <c r="C25" i="34"/>
  <c r="F21" i="34"/>
  <c r="E21" i="34"/>
  <c r="D21" i="34"/>
  <c r="C21" i="34"/>
  <c r="F14" i="34"/>
  <c r="F15" i="34" s="1"/>
  <c r="E14" i="34"/>
  <c r="E15" i="34" s="1"/>
  <c r="D14" i="34"/>
  <c r="D15" i="34" s="1"/>
  <c r="E20" i="33"/>
  <c r="D20" i="33"/>
  <c r="C20" i="33"/>
  <c r="E16" i="33"/>
  <c r="D16" i="33"/>
  <c r="C16" i="33"/>
  <c r="E10" i="33"/>
  <c r="D10" i="33"/>
  <c r="C10" i="33"/>
  <c r="E20" i="32"/>
  <c r="D20" i="32"/>
  <c r="C20" i="32"/>
  <c r="E16" i="32"/>
  <c r="D16" i="32"/>
  <c r="C16" i="32"/>
  <c r="E10" i="32"/>
  <c r="D10" i="32"/>
  <c r="C10" i="32"/>
  <c r="G38" i="31"/>
  <c r="F38" i="31"/>
  <c r="E38" i="31"/>
  <c r="D38" i="31"/>
  <c r="C38" i="31"/>
  <c r="G33" i="31"/>
  <c r="F33" i="31"/>
  <c r="E33" i="31"/>
  <c r="D33" i="31"/>
  <c r="C33" i="31"/>
  <c r="G21" i="31"/>
  <c r="F21" i="31"/>
  <c r="E21" i="31"/>
  <c r="D21" i="31"/>
  <c r="G17" i="31"/>
  <c r="F17" i="31"/>
  <c r="E17" i="31"/>
  <c r="D17" i="31"/>
  <c r="C17" i="31"/>
  <c r="C21" i="31" s="1"/>
  <c r="G11" i="31"/>
  <c r="F11" i="31"/>
  <c r="E11" i="31"/>
  <c r="D11" i="31"/>
  <c r="C11" i="31"/>
  <c r="G38" i="30"/>
  <c r="F38" i="30"/>
  <c r="E38" i="30"/>
  <c r="D38" i="30"/>
  <c r="C38" i="30"/>
  <c r="G34" i="30"/>
  <c r="F34" i="30"/>
  <c r="E34" i="30"/>
  <c r="D34" i="30"/>
  <c r="C34" i="30"/>
  <c r="G22" i="30"/>
  <c r="F22" i="30"/>
  <c r="E22" i="30"/>
  <c r="D22" i="30"/>
  <c r="G19" i="30"/>
  <c r="F19" i="30"/>
  <c r="E19" i="30"/>
  <c r="D19" i="30"/>
  <c r="C19" i="30"/>
  <c r="C22" i="30" s="1"/>
  <c r="G12" i="30"/>
  <c r="G13" i="30" s="1"/>
  <c r="F12" i="30"/>
  <c r="F13" i="30" s="1"/>
  <c r="E12" i="30"/>
  <c r="E13" i="30" s="1"/>
  <c r="D12" i="30"/>
  <c r="D13" i="30" s="1"/>
  <c r="C12" i="30"/>
  <c r="C13" i="30" s="1"/>
  <c r="C12" i="28"/>
  <c r="C13" i="28" s="1"/>
  <c r="D12" i="28"/>
  <c r="D13" i="28" s="1"/>
  <c r="E12" i="28"/>
  <c r="E13" i="28" s="1"/>
  <c r="F12" i="28"/>
  <c r="F13" i="28" s="1"/>
  <c r="G12" i="28"/>
  <c r="G13" i="28" s="1"/>
  <c r="C19" i="28"/>
  <c r="D19" i="28"/>
  <c r="E19" i="28"/>
  <c r="F19" i="28"/>
  <c r="G19" i="28"/>
  <c r="C22" i="28"/>
  <c r="D22" i="28"/>
  <c r="E22" i="28"/>
  <c r="F22" i="28"/>
  <c r="G22" i="28"/>
  <c r="C31" i="28"/>
  <c r="D31" i="28"/>
  <c r="E31" i="28"/>
  <c r="F31" i="28"/>
  <c r="G31" i="28"/>
  <c r="C36" i="28"/>
  <c r="D36" i="28"/>
  <c r="E36" i="28"/>
  <c r="F36" i="28"/>
  <c r="G36" i="28"/>
  <c r="D4" i="33" l="1"/>
  <c r="C21" i="2" s="1"/>
  <c r="D4" i="35"/>
  <c r="C23" i="2" s="1"/>
  <c r="D4" i="31"/>
  <c r="C19" i="2" s="1"/>
  <c r="D4" i="32"/>
  <c r="C20" i="2" s="1"/>
  <c r="D4" i="30"/>
  <c r="C18" i="2" s="1"/>
  <c r="D4" i="28"/>
  <c r="C16" i="2" s="1"/>
  <c r="D4" i="34" l="1"/>
  <c r="C22" i="2" s="1"/>
  <c r="G51" i="22" l="1"/>
  <c r="F51" i="22"/>
  <c r="E51" i="22"/>
  <c r="D51" i="22"/>
  <c r="C51" i="22"/>
  <c r="G48" i="22"/>
  <c r="F48" i="22"/>
  <c r="E48" i="22"/>
  <c r="D48" i="22"/>
  <c r="C48" i="22"/>
  <c r="G36" i="22"/>
  <c r="F36" i="22"/>
  <c r="E36" i="22"/>
  <c r="D36" i="22"/>
  <c r="C36" i="22"/>
  <c r="G31" i="22"/>
  <c r="F31" i="22"/>
  <c r="E31" i="22"/>
  <c r="D31" i="22"/>
  <c r="C31" i="22"/>
  <c r="G12" i="22"/>
  <c r="F12" i="22"/>
  <c r="E12" i="22"/>
  <c r="D12" i="22"/>
  <c r="C12" i="22"/>
  <c r="G14" i="22"/>
  <c r="F14" i="22"/>
  <c r="E14" i="22"/>
  <c r="D14" i="22"/>
  <c r="C14" i="22"/>
  <c r="D4" i="22" l="1"/>
  <c r="C15" i="2" s="1"/>
  <c r="C14" i="2" l="1"/>
  <c r="C24" i="2" s="1"/>
</calcChain>
</file>

<file path=xl/sharedStrings.xml><?xml version="1.0" encoding="utf-8"?>
<sst xmlns="http://schemas.openxmlformats.org/spreadsheetml/2006/main" count="790" uniqueCount="564">
  <si>
    <t>Your checklist</t>
  </si>
  <si>
    <t>Step 1</t>
  </si>
  <si>
    <t>Step 2</t>
  </si>
  <si>
    <t xml:space="preserve">Consider other ways to address  increased demand 
</t>
  </si>
  <si>
    <t>Step 3</t>
  </si>
  <si>
    <t>Step 4</t>
  </si>
  <si>
    <t>Step 5</t>
  </si>
  <si>
    <t>Start your application</t>
  </si>
  <si>
    <t>Step 6</t>
  </si>
  <si>
    <t>Step 7</t>
  </si>
  <si>
    <t>Step 8</t>
  </si>
  <si>
    <t>Step 9</t>
  </si>
  <si>
    <t>Step 10</t>
  </si>
  <si>
    <t>Final checks</t>
  </si>
  <si>
    <t>Submit your application</t>
  </si>
  <si>
    <t>Step 11</t>
  </si>
  <si>
    <t xml:space="preserve">Submit the completed template in Workspace2 </t>
  </si>
  <si>
    <t>Step 12</t>
  </si>
  <si>
    <t>Confirm your submission with TEC</t>
  </si>
  <si>
    <t>Confirm your submission by emailing customerservice@tec.govt.nz using the same naming convention in the subject line.</t>
  </si>
  <si>
    <t>…if your request is approved</t>
  </si>
  <si>
    <t>PART A:  About your organisation</t>
  </si>
  <si>
    <t>Today's date (dd/mm/yyyy)</t>
  </si>
  <si>
    <t>Your organisation/institution's name</t>
  </si>
  <si>
    <t>EDUMIS</t>
  </si>
  <si>
    <t xml:space="preserve">Who in TEC did you discuss your AFR with? If you talked with more than one person about your AFR, give your primary contact. </t>
  </si>
  <si>
    <t>Value</t>
  </si>
  <si>
    <t>SAC 1 &amp; 2</t>
  </si>
  <si>
    <t>Youth Guarantee</t>
  </si>
  <si>
    <t>Level 6</t>
  </si>
  <si>
    <t xml:space="preserve"> </t>
  </si>
  <si>
    <t>Today's date</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</si>
  <si>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</si>
  <si>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 EDUMIS</t>
  </si>
  <si>
    <t xml:space="preserve">TEO Name </t>
  </si>
  <si>
    <r>
      <rPr>
        <b/>
        <sz val="11"/>
        <rFont val="Calibri"/>
        <family val="2"/>
        <scheme val="minor"/>
      </rPr>
      <t>NZQF l</t>
    </r>
    <r>
      <rPr>
        <b/>
        <sz val="11"/>
        <color theme="1"/>
        <rFont val="Calibri"/>
        <family val="2"/>
        <scheme val="minor"/>
      </rPr>
      <t>evel of provision</t>
    </r>
  </si>
  <si>
    <t xml:space="preserve">Note that there is no guarantee of increased baseline funding </t>
  </si>
  <si>
    <t>Additional funding requested</t>
  </si>
  <si>
    <t>Volume of EFTS requested</t>
  </si>
  <si>
    <t>You do not need to complete this row. This is calculated based on the information you provide</t>
  </si>
  <si>
    <t>Your subcontractor must be included on TEC's subcontractor register on Workspace 2.</t>
  </si>
  <si>
    <r>
      <rPr>
        <b/>
        <sz val="11"/>
        <rFont val="Calibri"/>
        <family val="2"/>
        <scheme val="minor"/>
      </rPr>
      <t>Extramural delivery question 2:</t>
    </r>
    <r>
      <rPr>
        <sz val="11"/>
        <rFont val="Calibri"/>
        <family val="2"/>
        <scheme val="minor"/>
      </rPr>
      <t xml:space="preserve"> If you intend to deliver all or part of the provision extramurally, do you have </t>
    </r>
    <r>
      <rPr>
        <u/>
        <sz val="11"/>
        <rFont val="Calibri"/>
        <family val="2"/>
        <scheme val="minor"/>
      </rPr>
      <t>TEC</t>
    </r>
    <r>
      <rPr>
        <sz val="11"/>
        <rFont val="Calibri"/>
        <family val="2"/>
        <scheme val="minor"/>
      </rPr>
      <t xml:space="preserve"> approval to do so?  </t>
    </r>
  </si>
  <si>
    <t>Type of training</t>
  </si>
  <si>
    <t>level of provision</t>
  </si>
  <si>
    <t>Student Achievement Component Levels 3 and above</t>
  </si>
  <si>
    <t>Regions</t>
  </si>
  <si>
    <t xml:space="preserve">Territorial Local Authorities (North and South Island </t>
  </si>
  <si>
    <t>Student Achievement Component Levels 1 and 2</t>
  </si>
  <si>
    <t>NA - this is an online course</t>
  </si>
  <si>
    <t>NA</t>
  </si>
  <si>
    <t>Level 3</t>
  </si>
  <si>
    <t>Intensive Literacy and Numeracy Fund</t>
  </si>
  <si>
    <t>Level 4</t>
  </si>
  <si>
    <t>Intensive Literacy and Numeracy - English for speakers of other languages</t>
  </si>
  <si>
    <t>Level 5</t>
  </si>
  <si>
    <t xml:space="preserve">Intensive Literacy and Numeracy - Refugee English </t>
  </si>
  <si>
    <t>Workplace Literacy and Numeracy Fund (TEO-led)</t>
  </si>
  <si>
    <t>Level 8</t>
  </si>
  <si>
    <t>NZ Diploma</t>
  </si>
  <si>
    <t>Level 9</t>
  </si>
  <si>
    <t>NZ Degree</t>
  </si>
  <si>
    <t>Level 10</t>
  </si>
  <si>
    <t>NZ Masters</t>
  </si>
  <si>
    <t>Waikato</t>
  </si>
  <si>
    <t>Wellington</t>
  </si>
  <si>
    <t>Lower Hutt City</t>
  </si>
  <si>
    <t xml:space="preserve">Discuss your request with your Relationship Manager </t>
  </si>
  <si>
    <t>Tai Tokerau/Northland</t>
  </si>
  <si>
    <t>Tāmaki Makaurau/Auckland</t>
  </si>
  <si>
    <t>Bay of Plenty</t>
  </si>
  <si>
    <t>Tairāwhiti/Gisborne</t>
  </si>
  <si>
    <t>Hawke’s Bay</t>
  </si>
  <si>
    <t>Taranaki</t>
  </si>
  <si>
    <t>Manawatū-Whanganui</t>
  </si>
  <si>
    <t>Marlborough</t>
  </si>
  <si>
    <t>Nelson-Tasman</t>
  </si>
  <si>
    <t>West Coast</t>
  </si>
  <si>
    <t>Canterbury</t>
  </si>
  <si>
    <t>Otago</t>
  </si>
  <si>
    <t>Southland Murihiku</t>
  </si>
  <si>
    <t>Total request value</t>
  </si>
  <si>
    <t>Comments (optional)</t>
  </si>
  <si>
    <t>If you intend to deliver in a Corrections facility, you must provide evidence of Corrections approval to do so in Workspace 2.</t>
  </si>
  <si>
    <t>Level 7 - non degree</t>
  </si>
  <si>
    <t>Level 7 - degree</t>
  </si>
  <si>
    <t xml:space="preserve">Funding Rate </t>
  </si>
  <si>
    <t xml:space="preserve">You do not need to complete this row. This is  based on the category for funding rates you select </t>
  </si>
  <si>
    <t>SAC 1 &amp; 2 funding rates</t>
  </si>
  <si>
    <t>Te Reo Māori</t>
  </si>
  <si>
    <t>English for Speakers of Other Languages </t>
  </si>
  <si>
    <t>Trades</t>
  </si>
  <si>
    <t>Services</t>
  </si>
  <si>
    <t>General foundation education</t>
  </si>
  <si>
    <t xml:space="preserve">Ashburton </t>
  </si>
  <si>
    <t>Auckland - Auckland City</t>
  </si>
  <si>
    <t>Auckland - Franklin District</t>
  </si>
  <si>
    <t>Auckland - Manukau City</t>
  </si>
  <si>
    <t>Auckland - North Shore City</t>
  </si>
  <si>
    <t>Auckland - Papakura District</t>
  </si>
  <si>
    <t>Auckland - Rodney District</t>
  </si>
  <si>
    <t>Auckland - Waitakere City</t>
  </si>
  <si>
    <t xml:space="preserve">Buller </t>
  </si>
  <si>
    <t xml:space="preserve">Carterton </t>
  </si>
  <si>
    <t xml:space="preserve">Central Hawke's Bay </t>
  </si>
  <si>
    <t xml:space="preserve">Central Otago </t>
  </si>
  <si>
    <t xml:space="preserve">Chatham Islands </t>
  </si>
  <si>
    <t xml:space="preserve">Christchurch </t>
  </si>
  <si>
    <t xml:space="preserve">Clutha </t>
  </si>
  <si>
    <t xml:space="preserve">Dunedin </t>
  </si>
  <si>
    <t xml:space="preserve">Far North </t>
  </si>
  <si>
    <t xml:space="preserve">Gisborne </t>
  </si>
  <si>
    <t xml:space="preserve">Gore </t>
  </si>
  <si>
    <t xml:space="preserve">Grey </t>
  </si>
  <si>
    <t xml:space="preserve">Hamilton </t>
  </si>
  <si>
    <t xml:space="preserve">Hastings </t>
  </si>
  <si>
    <t xml:space="preserve">Hauraki </t>
  </si>
  <si>
    <t xml:space="preserve">Horowhenua </t>
  </si>
  <si>
    <t xml:space="preserve">Hurunui </t>
  </si>
  <si>
    <t xml:space="preserve">Invercargill </t>
  </si>
  <si>
    <t xml:space="preserve">Kaikoura </t>
  </si>
  <si>
    <t xml:space="preserve">Kaipara </t>
  </si>
  <si>
    <t xml:space="preserve">Kapiti Coast </t>
  </si>
  <si>
    <t xml:space="preserve">Kawerau </t>
  </si>
  <si>
    <t xml:space="preserve">Mackenzie </t>
  </si>
  <si>
    <t xml:space="preserve">Manawatu </t>
  </si>
  <si>
    <t xml:space="preserve">Marlborough </t>
  </si>
  <si>
    <t xml:space="preserve">Masterton </t>
  </si>
  <si>
    <t xml:space="preserve">Matamata-Piako </t>
  </si>
  <si>
    <t xml:space="preserve">Napier </t>
  </si>
  <si>
    <t xml:space="preserve">Nelson </t>
  </si>
  <si>
    <t xml:space="preserve">New Plymouth </t>
  </si>
  <si>
    <t xml:space="preserve">Opotiki </t>
  </si>
  <si>
    <t xml:space="preserve">Otorohanga </t>
  </si>
  <si>
    <t xml:space="preserve">Palmerston North </t>
  </si>
  <si>
    <t xml:space="preserve">Porirua </t>
  </si>
  <si>
    <t xml:space="preserve">Queenstown-Lakes </t>
  </si>
  <si>
    <t xml:space="preserve">Rangitikei </t>
  </si>
  <si>
    <t xml:space="preserve">Rotorua </t>
  </si>
  <si>
    <t xml:space="preserve">Ruapehu </t>
  </si>
  <si>
    <t xml:space="preserve">Selwyn </t>
  </si>
  <si>
    <t xml:space="preserve">South Taranaki </t>
  </si>
  <si>
    <t xml:space="preserve">South Waikato </t>
  </si>
  <si>
    <t xml:space="preserve">South Wairarapa </t>
  </si>
  <si>
    <t xml:space="preserve">Southland </t>
  </si>
  <si>
    <t xml:space="preserve">Stratford </t>
  </si>
  <si>
    <t xml:space="preserve">Tararua </t>
  </si>
  <si>
    <t xml:space="preserve">Tasman </t>
  </si>
  <si>
    <t xml:space="preserve">Taupo </t>
  </si>
  <si>
    <t xml:space="preserve">Tauranga </t>
  </si>
  <si>
    <t xml:space="preserve">Thames-Coromandel </t>
  </si>
  <si>
    <t xml:space="preserve">Timaru </t>
  </si>
  <si>
    <t xml:space="preserve">Upper Hutt </t>
  </si>
  <si>
    <t xml:space="preserve">Waikato </t>
  </si>
  <si>
    <t xml:space="preserve">Waimakariri </t>
  </si>
  <si>
    <t xml:space="preserve">Waimate </t>
  </si>
  <si>
    <t xml:space="preserve">Waipa </t>
  </si>
  <si>
    <t xml:space="preserve">Wairoa </t>
  </si>
  <si>
    <t xml:space="preserve">Waitaki </t>
  </si>
  <si>
    <t xml:space="preserve">Waitomo </t>
  </si>
  <si>
    <t xml:space="preserve">Wellington </t>
  </si>
  <si>
    <t xml:space="preserve">Western Bay of Plenty </t>
  </si>
  <si>
    <t xml:space="preserve">Westland </t>
  </si>
  <si>
    <t xml:space="preserve">Whakatane </t>
  </si>
  <si>
    <t xml:space="preserve">Whanganui </t>
  </si>
  <si>
    <t xml:space="preserve">Whangarei </t>
  </si>
  <si>
    <t>Trades rate (trades provision at L2 &amp; 3)</t>
  </si>
  <si>
    <t>You do not need to complete this row. This is calculated based on the information you provide.</t>
  </si>
  <si>
    <t xml:space="preserve">Consider the decision making criteria we use to assess requests </t>
  </si>
  <si>
    <t>EFTS to deliver in TLA 1</t>
  </si>
  <si>
    <t xml:space="preserve">Region 2 for delivery </t>
  </si>
  <si>
    <t>EFTS to deliver in TLA 2</t>
  </si>
  <si>
    <t>N/A</t>
  </si>
  <si>
    <r>
      <rPr>
        <b/>
        <sz val="11"/>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</si>
  <si>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Region 3 for delivery </t>
  </si>
  <si>
    <t>EFTS to deliver in TLA 3</t>
  </si>
  <si>
    <t xml:space="preserve">Territorial Local Authority (TLA) 1  </t>
  </si>
  <si>
    <t xml:space="preserve">Territorial Local Authority (TLA) 2 </t>
  </si>
  <si>
    <t xml:space="preserve">Territorial Local Authority (TLA) 3   </t>
  </si>
  <si>
    <r>
      <t>Will you deliver in more than 3</t>
    </r>
    <r>
      <rPr>
        <b/>
        <sz val="11"/>
        <color theme="1"/>
        <rFont val="Calibri"/>
        <family val="2"/>
        <scheme val="minor"/>
      </rPr>
      <t xml:space="preserve"> Regions? </t>
    </r>
    <r>
      <rPr>
        <sz val="11"/>
        <color theme="1"/>
        <rFont val="Calibri"/>
        <family val="2"/>
        <scheme val="minor"/>
      </rPr>
      <t>Add additional rows. We need to know the Region, TLA, and EFTS for each TLA.</t>
    </r>
    <r>
      <rPr>
        <sz val="11"/>
        <rFont val="Calibri"/>
        <family val="2"/>
        <scheme val="minor"/>
      </rPr>
      <t/>
    </r>
  </si>
  <si>
    <t xml:space="preserve">Territorial Local Authority (TLA) 3 </t>
  </si>
  <si>
    <r>
      <rPr>
        <b/>
        <sz val="11"/>
        <rFont val="Calibri"/>
        <family val="2"/>
        <scheme val="minor"/>
      </rPr>
      <t xml:space="preserve">Extramural delivery question 1: </t>
    </r>
    <r>
      <rPr>
        <sz val="11"/>
        <rFont val="Calibri"/>
        <family val="2"/>
        <scheme val="minor"/>
      </rPr>
      <t xml:space="preserve">Will all or part of the provision be delivered extramurally?  If YES, has </t>
    </r>
    <r>
      <rPr>
        <u/>
        <sz val="11"/>
        <rFont val="Calibri"/>
        <family val="2"/>
        <scheme val="minor"/>
      </rPr>
      <t>NZQA</t>
    </r>
    <r>
      <rPr>
        <sz val="11"/>
        <rFont val="Calibri"/>
        <family val="2"/>
        <scheme val="minor"/>
      </rPr>
      <t xml:space="preserve"> approved the course content for extramural delivery? </t>
    </r>
  </si>
  <si>
    <t>Refugee English qualifications</t>
  </si>
  <si>
    <t>NZ Certificate in English Language (Level 3)</t>
  </si>
  <si>
    <t>NZ Certificate in English Language (Level 4)</t>
  </si>
  <si>
    <t>NZ Certificate in English Language (Level 5)</t>
  </si>
  <si>
    <t>MIT Certificate in ESOL (Level III)</t>
  </si>
  <si>
    <t>MIT Certificate in ESOL (Level IV)</t>
  </si>
  <si>
    <t>We will compare your forecasts against our modelling.</t>
  </si>
  <si>
    <t>Yes</t>
  </si>
  <si>
    <t>No</t>
  </si>
  <si>
    <t>Yes/No</t>
  </si>
  <si>
    <t>Funding Category</t>
  </si>
  <si>
    <t>2 - Courses designed for undergraduate degree qualifications, including bachelor degrees, graduate certificates and diplomas</t>
  </si>
  <si>
    <t>4 - Research-based postgraduate qualifications, including masters' theses/dissertations of 1.0 EFTS or more for masters and doctoral study</t>
  </si>
  <si>
    <t>1 - Courses designed for non-degree qualifications with no research requirement, including certificates and diplomas</t>
  </si>
  <si>
    <t>3 - Courses designed for taught postgraduate qualifications, including postgraduate certificates and diplomas, bachelors degrees with honours, and taught masters papers</t>
  </si>
  <si>
    <t>Level 1</t>
  </si>
  <si>
    <t>Level 2</t>
  </si>
  <si>
    <t>Request 2:  [Insert Qualification name]</t>
  </si>
  <si>
    <t>Request 3:  [Insert Qualification name]</t>
  </si>
  <si>
    <t>Request 5:  [Insert Qualification name]</t>
  </si>
  <si>
    <t>Request 1:  [Insert qual/short learning package name]</t>
  </si>
  <si>
    <t>Request 4: [Insert Qualification name]</t>
  </si>
  <si>
    <t>If additional funding is approved we will re-provision your Mix of Provision (MoP) if applicable, with the new allocation on Workspace2. You must resubmit this to receive the funding increase.</t>
  </si>
  <si>
    <t>Expectations for each of the assessment criteria</t>
  </si>
  <si>
    <r>
      <t xml:space="preserve">Evidence that </t>
    </r>
    <r>
      <rPr>
        <b/>
        <sz val="11"/>
        <rFont val="Calibri"/>
        <family val="2"/>
        <scheme val="minor"/>
      </rPr>
      <t>demand</t>
    </r>
    <r>
      <rPr>
        <b/>
        <sz val="11"/>
        <color theme="1"/>
        <rFont val="Calibri"/>
        <family val="2"/>
        <scheme val="minor"/>
      </rPr>
      <t xml:space="preserve"> exceeds your funding</t>
    </r>
  </si>
  <si>
    <t xml:space="preserve">Understand the timeframe </t>
  </si>
  <si>
    <t xml:space="preserve">Note there is some provision we do not want to increase </t>
  </si>
  <si>
    <t xml:space="preserve">Volume and funding requested </t>
  </si>
  <si>
    <t>This year only</t>
  </si>
  <si>
    <t xml:space="preserve">Ongoing </t>
  </si>
  <si>
    <t>Training scheme</t>
  </si>
  <si>
    <t>Micro-credential</t>
  </si>
  <si>
    <t>Managed apprenticeship</t>
  </si>
  <si>
    <t>Short course</t>
  </si>
  <si>
    <t>NZ Certificate</t>
  </si>
  <si>
    <t>Other</t>
  </si>
  <si>
    <t>Low</t>
  </si>
  <si>
    <t>Medium</t>
  </si>
  <si>
    <t>High</t>
  </si>
  <si>
    <t>Very high</t>
  </si>
  <si>
    <t xml:space="preserve">Region 1 for delivery </t>
  </si>
  <si>
    <t>If applicable</t>
  </si>
  <si>
    <t>Flexible Funding</t>
  </si>
  <si>
    <t>10 EFTS</t>
  </si>
  <si>
    <t xml:space="preserve">Supported Learning - only applicable for learners enrolled in the NZ Cert in Skills for Living for Supported Learners (Level 1)
</t>
  </si>
  <si>
    <r>
      <t xml:space="preserve">Funding Rate </t>
    </r>
    <r>
      <rPr>
        <sz val="11"/>
        <rFont val="Calibri"/>
        <family val="2"/>
        <scheme val="minor"/>
      </rPr>
      <t xml:space="preserve">
Includes fee and course costs, pastoral care and transport assistance subsidy</t>
    </r>
  </si>
  <si>
    <t>Have you changed your MoP to address (expected) underspends and reprioritisation, as agreed with your Relationship Manager?</t>
  </si>
  <si>
    <t>No, this is not new. It is an existing programme.</t>
  </si>
  <si>
    <t>Yes, this is new. We have NZQA approval.</t>
  </si>
  <si>
    <t>Yes, this is new. NZQA is processing our application.</t>
  </si>
  <si>
    <t>Yes, this is new. We haven't applied for NZQA approval yet.</t>
  </si>
  <si>
    <t>Yes, this is new. We have NZQA/CUAP approval.</t>
  </si>
  <si>
    <t>Yes, this is new. NZQA/CUAP is processing our application.</t>
  </si>
  <si>
    <t>Yes, this is new. We haven't applied for NZQA/CUAP approval yet.</t>
  </si>
  <si>
    <t>New programme - CUAP and NZQA</t>
  </si>
  <si>
    <t>New programme 2 - NZQA only</t>
  </si>
  <si>
    <t>Short summary only. No more than 200 words.</t>
  </si>
  <si>
    <t>Dollars $ (Excl. GST)</t>
  </si>
  <si>
    <t>We will compare your forecasts against our forecast model</t>
  </si>
  <si>
    <r>
      <rPr>
        <b/>
        <sz val="11"/>
        <rFont val="Calibri"/>
        <family val="2"/>
        <scheme val="minor"/>
      </rPr>
      <t>Delivery in a Corrections facility</t>
    </r>
    <r>
      <rPr>
        <sz val="11"/>
        <rFont val="Calibri"/>
        <family val="2"/>
        <scheme val="minor"/>
      </rPr>
      <t xml:space="preserve">: Will this qualification/short learning package be delivered in a Corrections facility?  If YES, do you have Corrections approval  to deliver the programme? </t>
    </r>
  </si>
  <si>
    <t>Request 2:  [Insert qual/short learning package name]</t>
  </si>
  <si>
    <t>Request 3:  [Insert qual/short learning package name]</t>
  </si>
  <si>
    <t>Request 4:  [Insert qual/short learning package name]</t>
  </si>
  <si>
    <t>Request 5:  [Insert qual/short learning package name]</t>
  </si>
  <si>
    <t xml:space="preserve"> Request 1: [Insert Qualification name]</t>
  </si>
  <si>
    <t>What volume and funding are you requesting?</t>
  </si>
  <si>
    <t>Where will you deliver the additional funding?</t>
  </si>
  <si>
    <t>Does what you propose meet the funding conditions?</t>
  </si>
  <si>
    <r>
      <t xml:space="preserve">What are you seeking additional funding for?
</t>
    </r>
    <r>
      <rPr>
        <sz val="11"/>
        <color theme="1"/>
        <rFont val="Calibri"/>
        <family val="2"/>
        <scheme val="minor"/>
      </rPr>
      <t xml:space="preserve">In the column to the right, insert the name of the qualification/short learning package in the brackets for each additional funding request. Use the same name that you use in your MOP (unless this is a new provision). </t>
    </r>
  </si>
  <si>
    <r>
      <t xml:space="preserve">What is your evidence of demand for each qualification?
</t>
    </r>
    <r>
      <rPr>
        <sz val="11"/>
        <color theme="1"/>
        <rFont val="Calibri"/>
        <family val="2"/>
        <scheme val="minor"/>
      </rPr>
      <t xml:space="preserve">Do not send us learners' personal information (such as a list of learner names).  </t>
    </r>
  </si>
  <si>
    <r>
      <t xml:space="preserve">What are you seeking additional funding for? 
</t>
    </r>
    <r>
      <rPr>
        <sz val="11"/>
        <color theme="1"/>
        <rFont val="Calibri"/>
        <family val="2"/>
        <scheme val="minor"/>
      </rPr>
      <t xml:space="preserve">In the column to the right, insert the name of the qualification in the brackets for each additional funding request. Use the same name that you use in your  MOP (unless this is a new provision). </t>
    </r>
  </si>
  <si>
    <t>Can you use Flexible funding?</t>
  </si>
  <si>
    <t>Does the increased demand exceed your allocation and any Flexible Funding that you are eligible for?  Note that Flexible Funding only applies to YG funding. These fund tabs also include a calculator that you can use to help assess this.</t>
  </si>
  <si>
    <t>Number of times you would like to run this qualification/short learning package in 2023, if you secure additional funding.</t>
  </si>
  <si>
    <t>Number of times you would like to run this qualification in 2023, if you secure additional funding.</t>
  </si>
  <si>
    <r>
      <rPr>
        <b/>
        <sz val="11"/>
        <color theme="1"/>
        <rFont val="Calibri"/>
        <family val="2"/>
        <scheme val="minor"/>
      </rPr>
      <t xml:space="preserve">2% of your approved funding allocation. </t>
    </r>
    <r>
      <rPr>
        <sz val="11"/>
        <color theme="1"/>
        <rFont val="Calibri"/>
        <family val="2"/>
        <scheme val="minor"/>
      </rPr>
      <t xml:space="preserve">You do not need to complete this row. This is calculated for you based on your indicative allocation.
</t>
    </r>
  </si>
  <si>
    <t>Are you requesting additional funding for 2023 only or ongoing (ie increased baseline funding)?</t>
  </si>
  <si>
    <t>Did you have an average 2021 course completion rate for YG of 55% or higher?</t>
  </si>
  <si>
    <r>
      <t xml:space="preserve">Request for 2023 Investment Plan Additional Funding for TEIs including Universities, Te Pūkenga and Wānanga 
</t>
    </r>
    <r>
      <rPr>
        <b/>
        <sz val="14"/>
        <color theme="1"/>
        <rFont val="Calibri"/>
        <family val="2"/>
        <scheme val="minor"/>
      </rPr>
      <t>Key information and summary worksheet</t>
    </r>
  </si>
  <si>
    <r>
      <t xml:space="preserve">Are you requesting additional funding for the 2023 only or ongoing </t>
    </r>
    <r>
      <rPr>
        <sz val="11"/>
        <color theme="1"/>
        <rFont val="Calibri"/>
        <family val="2"/>
        <scheme val="minor"/>
      </rPr>
      <t>(i.e. increased baseline funding)</t>
    </r>
  </si>
  <si>
    <r>
      <t xml:space="preserve">Category for funding rates  </t>
    </r>
    <r>
      <rPr>
        <sz val="11"/>
        <color theme="1"/>
        <rFont val="Calibri"/>
        <family val="2"/>
        <scheme val="minor"/>
      </rPr>
      <t>Select from the drop down list. (These rates exclude the premium payments and exceptional travel allocations. These will be calculated separately if your application is approved as applicable.)</t>
    </r>
  </si>
  <si>
    <r>
      <t xml:space="preserve">Additional funding requested 
</t>
    </r>
    <r>
      <rPr>
        <sz val="11"/>
        <color theme="1"/>
        <rFont val="Calibri"/>
        <family val="2"/>
        <scheme val="minor"/>
      </rPr>
      <t>This excludes the premium payment and exceptional travel allocation. These will be calculated separately if your application is approved</t>
    </r>
    <r>
      <rPr>
        <b/>
        <sz val="11"/>
        <color theme="1"/>
        <rFont val="Calibri"/>
        <family val="2"/>
        <scheme val="minor"/>
      </rPr>
      <t xml:space="preserve"> </t>
    </r>
    <r>
      <rPr>
        <sz val="11"/>
        <color theme="1"/>
        <rFont val="Calibri"/>
        <family val="2"/>
        <scheme val="minor"/>
      </rPr>
      <t>as applicable</t>
    </r>
  </si>
  <si>
    <t>Short summary only. No more than 200 words.
If required, a new line can be created within a cell by using the 'Alt &amp; Enter' keys</t>
  </si>
  <si>
    <r>
      <rPr>
        <b/>
        <sz val="11"/>
        <rFont val="Calibri"/>
        <family val="2"/>
        <scheme val="minor"/>
      </rPr>
      <t>NZQF l</t>
    </r>
    <r>
      <rPr>
        <b/>
        <sz val="11"/>
        <color theme="1"/>
        <rFont val="Calibri"/>
        <family val="2"/>
        <scheme val="minor"/>
      </rPr>
      <t>evel of provision</t>
    </r>
    <r>
      <rPr>
        <sz val="11"/>
        <color theme="1"/>
        <rFont val="Calibri"/>
        <family val="2"/>
        <scheme val="minor"/>
      </rPr>
      <t xml:space="preserve"> (NB: there is no additional funding available for Level 3 YG as the funding cap has been met for 2023)</t>
    </r>
  </si>
  <si>
    <r>
      <rPr>
        <b/>
        <sz val="11"/>
        <rFont val="Calibri"/>
        <family val="2"/>
        <scheme val="minor"/>
      </rPr>
      <t>New programmes or qualifications:</t>
    </r>
    <r>
      <rPr>
        <sz val="11"/>
        <rFont val="Calibri"/>
        <family val="2"/>
        <scheme val="minor"/>
      </rPr>
      <t xml:space="preserve">  If this is a new provision, do you have </t>
    </r>
    <r>
      <rPr>
        <u/>
        <sz val="11"/>
        <rFont val="Calibri"/>
        <family val="2"/>
        <scheme val="minor"/>
      </rPr>
      <t>NZQA</t>
    </r>
    <r>
      <rPr>
        <sz val="11"/>
        <rFont val="Calibri"/>
        <family val="2"/>
        <scheme val="minor"/>
      </rPr>
      <t xml:space="preserve"> approval to provide this qualification or programme? </t>
    </r>
  </si>
  <si>
    <t xml:space="preserve">  </t>
  </si>
  <si>
    <t>hhh</t>
  </si>
  <si>
    <r>
      <t xml:space="preserve">Request for 2023 Investment Plan Additional Funding for TEOs 
</t>
    </r>
    <r>
      <rPr>
        <b/>
        <sz val="14"/>
        <color theme="1"/>
        <rFont val="Calibri"/>
        <family val="2"/>
        <scheme val="minor"/>
      </rPr>
      <t>Additional Funding Request for Youth Guarantee Fund (YG Fund)</t>
    </r>
  </si>
  <si>
    <t>Intensive Literacy and Numeracy (ILN)</t>
  </si>
  <si>
    <t>Workplace Literacy and Numeracy (ILN)- TEO led</t>
  </si>
  <si>
    <t>Intensive Literacy and Numeracy (ILN) - ESOL</t>
  </si>
  <si>
    <t xml:space="preserve">Adult and Community Education (ACE) in Schools </t>
  </si>
  <si>
    <t xml:space="preserve">Adult and Community Education (ACE) in Schools Co-ordination </t>
  </si>
  <si>
    <t xml:space="preserve">Adult and Community Education (ACE) in Communities </t>
  </si>
  <si>
    <t>Adult and Community Education (ACE)  in TEIs</t>
  </si>
  <si>
    <t>We ask for some key details about your organisation or institution and whether you have considered other options for addressing increased demand.</t>
  </si>
  <si>
    <t xml:space="preserve">Complete the relevant Funds tabs </t>
  </si>
  <si>
    <r>
      <t>Request for 2023 Investment Plan Additional Funding (Significant Plan Amendment) for TEOs</t>
    </r>
    <r>
      <rPr>
        <b/>
        <sz val="19"/>
        <rFont val="Calibri"/>
        <family val="2"/>
        <scheme val="minor"/>
      </rPr>
      <t xml:space="preserve">
</t>
    </r>
    <r>
      <rPr>
        <b/>
        <sz val="14"/>
        <rFont val="Calibri"/>
        <family val="2"/>
        <scheme val="minor"/>
      </rPr>
      <t xml:space="preserve">Instructions and what we consider </t>
    </r>
  </si>
  <si>
    <t>EER</t>
  </si>
  <si>
    <t>Not applicable</t>
  </si>
  <si>
    <t>Youth Guarantee - minimum funding</t>
  </si>
  <si>
    <t xml:space="preserve"> Youth Gurantee Funding Rates</t>
  </si>
  <si>
    <t>Complete the the Key Information and Summary tab</t>
  </si>
  <si>
    <t>Before you start</t>
  </si>
  <si>
    <r>
      <t xml:space="preserve">Before you submit your AFR you should </t>
    </r>
    <r>
      <rPr>
        <b/>
        <sz val="11"/>
        <rFont val="Calibri"/>
        <family val="2"/>
        <scheme val="minor"/>
      </rPr>
      <t>talk with your Relationship Manager or Relationship Advisor</t>
    </r>
  </si>
  <si>
    <r>
      <t xml:space="preserve">Category for funding rates  </t>
    </r>
    <r>
      <rPr>
        <sz val="11"/>
        <color theme="1"/>
        <rFont val="Calibri"/>
        <family val="2"/>
        <scheme val="minor"/>
      </rPr>
      <t xml:space="preserve">Select from the drop down list
The Supported Learning rate is only applicable for learners enrolled in the New Zealand Certificate in Skills for Living for Supported Learners (Level 1).
</t>
    </r>
  </si>
  <si>
    <r>
      <t xml:space="preserve">Please complete the Fund tab(s)that are relevant to your request. 
</t>
    </r>
    <r>
      <rPr>
        <sz val="11"/>
        <rFont val="Calibri"/>
        <family val="2"/>
        <scheme val="minor"/>
      </rPr>
      <t>Enter "NA" where the question does not apply to your request or none of the response options provided apply.</t>
    </r>
    <r>
      <rPr>
        <b/>
        <sz val="11"/>
        <rFont val="Calibri"/>
        <family val="2"/>
        <scheme val="minor"/>
      </rPr>
      <t xml:space="preserve">
</t>
    </r>
  </si>
  <si>
    <t>We have outlined in each Fund sheet the specific evidence we need from you to demonstrate demand at this point in year.</t>
  </si>
  <si>
    <t>Alignment with priorities and goals</t>
  </si>
  <si>
    <t>Additional Funding requests (AFRs) for 2023 must be submitted at the same time as your 2023 Investment Plan documents, by 8 July 2022.  Decisions about Additional Funding will be handled as part of the Plan assessment process. If you accept your indicative allocation for 2023 there may be opportunities to apply for in-year additional funding during 2023.</t>
  </si>
  <si>
    <r>
      <t xml:space="preserve">You </t>
    </r>
    <r>
      <rPr>
        <u/>
        <sz val="11"/>
        <rFont val="Calibri"/>
        <family val="2"/>
        <scheme val="minor"/>
      </rPr>
      <t>must</t>
    </r>
    <r>
      <rPr>
        <sz val="11"/>
        <rFont val="Calibri"/>
        <family val="2"/>
        <scheme val="minor"/>
      </rPr>
      <t xml:space="preserve"> provide any of the following that are relevant in Workspace2:
- evidence of support for  delivery in a Corrections facility
- updates to your Subcontracting Register.
You </t>
    </r>
    <r>
      <rPr>
        <u/>
        <sz val="11"/>
        <rFont val="Calibri"/>
        <family val="2"/>
        <scheme val="minor"/>
      </rPr>
      <t>can</t>
    </r>
    <r>
      <rPr>
        <sz val="11"/>
        <rFont val="Calibri"/>
        <family val="2"/>
        <scheme val="minor"/>
      </rPr>
      <t xml:space="preserve"> use Workspace 2 to provide us with supporting evidence or information about the level of demand; evidence of community, regional, industry or employer needs; and, or evidence of stakeholder support to increase provision. </t>
    </r>
  </si>
  <si>
    <t>Add required information/ supporting evidence to Workspace2</t>
  </si>
  <si>
    <t xml:space="preserve">Check:
- that you provided a response to every question in the Key Information and Summary tab and each relevant Fund tab
- that you have not provided any personal learner information as part of your request, including as part of supplementary information that you provide in Workspace2
- Part C of the Key information and summary tab.  This summary of the amount of funding requested per Fund type is automatically populated based on the information you provide in each Fund tab.  </t>
  </si>
  <si>
    <t>Quality provision and performance</t>
  </si>
  <si>
    <r>
      <rPr>
        <b/>
        <sz val="11"/>
        <color theme="1"/>
        <rFont val="Calibri"/>
        <family val="2"/>
        <scheme val="minor"/>
      </rPr>
      <t xml:space="preserve">What do you consider is driving demand </t>
    </r>
    <r>
      <rPr>
        <sz val="11"/>
        <color theme="1"/>
        <rFont val="Calibri"/>
        <family val="2"/>
        <scheme val="minor"/>
      </rPr>
      <t xml:space="preserve">e.g. offering a new qualification, identified a new learner group, identified demand in a new region. 
</t>
    </r>
  </si>
  <si>
    <t>Are you meeting the objectives of the Fund as outlined in the funding conditions?</t>
  </si>
  <si>
    <t>Are you meeting the funding conditions?</t>
  </si>
  <si>
    <r>
      <rPr>
        <b/>
        <sz val="11"/>
        <rFont val="Calibri"/>
        <family val="2"/>
        <scheme val="minor"/>
      </rPr>
      <t>Subcontracting:</t>
    </r>
    <r>
      <rPr>
        <sz val="11"/>
        <rFont val="Calibri"/>
        <family val="2"/>
        <scheme val="minor"/>
      </rPr>
      <t xml:space="preserve">  This fund </t>
    </r>
    <r>
      <rPr>
        <u/>
        <sz val="11"/>
        <rFont val="Calibri"/>
        <family val="2"/>
        <scheme val="minor"/>
      </rPr>
      <t>can</t>
    </r>
    <r>
      <rPr>
        <sz val="11"/>
        <rFont val="Calibri"/>
        <family val="2"/>
        <scheme val="minor"/>
      </rPr>
      <t xml:space="preserve"> be subcontracted (with our approval).  Will you subcontract this provision?  </t>
    </r>
  </si>
  <si>
    <t xml:space="preserve">Will you subcontract this provision?  </t>
  </si>
  <si>
    <t>Short summary required. No more than 200 words.</t>
  </si>
  <si>
    <r>
      <t xml:space="preserve">Describe how you will support these learners to develop their skills and progress to further learning. </t>
    </r>
    <r>
      <rPr>
        <sz val="11"/>
        <color theme="1"/>
        <rFont val="Calibri"/>
        <family val="2"/>
        <scheme val="minor"/>
      </rPr>
      <t xml:space="preserve">We want to understand how your ACE provision connects with the rest of the education system and your communities. </t>
    </r>
  </si>
  <si>
    <t>Choose one of the dropdowns</t>
  </si>
  <si>
    <r>
      <rPr>
        <sz val="11"/>
        <color theme="1"/>
        <rFont val="Calibri"/>
        <family val="2"/>
        <scheme val="minor"/>
      </rPr>
      <t>The funding conditions state that you must prioritise learners with the highest need and those who have been traditionally under-served, such as Māori, Pacific peoples and learners with disabilities.</t>
    </r>
    <r>
      <rPr>
        <b/>
        <sz val="11"/>
        <color theme="1"/>
        <rFont val="Calibri"/>
        <family val="2"/>
        <scheme val="minor"/>
      </rPr>
      <t xml:space="preserve"> Please confirm that you are meeting this condition.</t>
    </r>
  </si>
  <si>
    <t>Choose the same category used in your MoP (unless it is for a new course)</t>
  </si>
  <si>
    <t>Which of the Primary Priority Provision categories does your course fit under?</t>
  </si>
  <si>
    <t xml:space="preserve">How does your request align with ACE priorities?  </t>
  </si>
  <si>
    <t>Learner hours to deliver in TLA 2</t>
  </si>
  <si>
    <t xml:space="preserve">Territorial Local Authority (TLA) 2 for delivery </t>
  </si>
  <si>
    <t>Learner hours to deliver in TLA 1</t>
  </si>
  <si>
    <t xml:space="preserve">Territorial Local Authority (TLA) 1 for delivery </t>
  </si>
  <si>
    <t>Region 1 for delivery</t>
  </si>
  <si>
    <t>Short summary only. No more than 300 words.</t>
  </si>
  <si>
    <r>
      <rPr>
        <b/>
        <sz val="11"/>
        <color theme="1"/>
        <rFont val="Calibri"/>
        <family val="2"/>
        <scheme val="minor"/>
      </rPr>
      <t xml:space="preserve"> What is driving demand? </t>
    </r>
    <r>
      <rPr>
        <sz val="11"/>
        <color theme="1"/>
        <rFont val="Calibri"/>
        <family val="2"/>
        <scheme val="minor"/>
      </rPr>
      <t xml:space="preserve"> 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</si>
  <si>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t>Why do you need the additional funding?</t>
  </si>
  <si>
    <t>Are you requesting additional funding for this year only or ongoing (i.e. increased baseline funding)?</t>
  </si>
  <si>
    <t>This is calculated based on your answers above</t>
  </si>
  <si>
    <t xml:space="preserve">Additional funding requested  </t>
  </si>
  <si>
    <t>Total hours</t>
  </si>
  <si>
    <t>Use the same number of hours you gave us in your  MoP, for this course (unless this is new)</t>
  </si>
  <si>
    <t>How many hours are you seeking for each learner?</t>
  </si>
  <si>
    <t xml:space="preserve">How many additional learners are you seeking funding for? </t>
  </si>
  <si>
    <t>Request 5: [Insert Course name]</t>
  </si>
  <si>
    <t>Request 4: [Insert Course name]</t>
  </si>
  <si>
    <t>Request 3: [Insert Course name]</t>
  </si>
  <si>
    <t>Request 2: [Insert Course name]</t>
  </si>
  <si>
    <t>Request 1: [Insert Course name]</t>
  </si>
  <si>
    <r>
      <rPr>
        <b/>
        <sz val="14"/>
        <color theme="1"/>
        <rFont val="Calibri"/>
        <family val="2"/>
        <scheme val="minor"/>
      </rPr>
      <t xml:space="preserve">What are you seeking additional funding for? 
</t>
    </r>
    <r>
      <rPr>
        <sz val="11"/>
        <color theme="1"/>
        <rFont val="Calibri"/>
        <family val="2"/>
        <scheme val="minor"/>
      </rPr>
      <t xml:space="preserve">In the column to the right, insert the course name in the brackets for each additional funding request. Use the same name that you use in your MOP (unless this is a new provision). </t>
    </r>
  </si>
  <si>
    <t>The purpose of Coordination Funding is to help grow ACE in Schools priority provision. It should be used to support initial setup costs related to providing ACE in Schools for the first time, growing existing provision, or by expanding into different priority areas of provision.</t>
  </si>
  <si>
    <t xml:space="preserve">School Name </t>
  </si>
  <si>
    <t xml:space="preserve">Request for Coordination Funding </t>
  </si>
  <si>
    <r>
      <rPr>
        <b/>
        <sz val="11"/>
        <color theme="1"/>
        <rFont val="Calibri"/>
        <family val="2"/>
        <scheme val="minor"/>
      </rPr>
      <t>Are you a new school to ACE delivery or an existing school wanting to expand your ACE delivery?</t>
    </r>
    <r>
      <rPr>
        <sz val="11"/>
        <color theme="1"/>
        <rFont val="Calibri"/>
        <family val="2"/>
        <scheme val="minor"/>
      </rPr>
      <t xml:space="preserve">
</t>
    </r>
    <r>
      <rPr>
        <b/>
        <sz val="11"/>
        <color theme="1"/>
        <rFont val="Calibri"/>
        <family val="2"/>
        <scheme val="minor"/>
      </rPr>
      <t xml:space="preserve">NOTE: </t>
    </r>
    <r>
      <rPr>
        <sz val="11"/>
        <color theme="1"/>
        <rFont val="Calibri"/>
        <family val="2"/>
        <scheme val="minor"/>
      </rPr>
      <t>New schools may apply and receive Coordination Funding up to 1 calendar year before they intend to provide ACE in Schools programmes to learners.</t>
    </r>
  </si>
  <si>
    <t>Amount of Coordination Funding requested (GST excl)</t>
  </si>
  <si>
    <r>
      <t xml:space="preserve">Please note: Approval of Coordination Funding to expand delivery in 2023 </t>
    </r>
    <r>
      <rPr>
        <b/>
        <sz val="11"/>
        <color theme="1"/>
        <rFont val="Calibri"/>
        <family val="2"/>
        <scheme val="minor"/>
      </rPr>
      <t xml:space="preserve">does not guarantee </t>
    </r>
    <r>
      <rPr>
        <sz val="11"/>
        <color theme="1"/>
        <rFont val="Calibri"/>
        <family val="2"/>
        <scheme val="minor"/>
      </rPr>
      <t xml:space="preserve">additional ACE funding for 2023, however it will be taken into account when considering 2023 additional delivery funding requests. </t>
    </r>
  </si>
  <si>
    <t xml:space="preserve">Do you intend to partner with another school? </t>
  </si>
  <si>
    <t xml:space="preserve">Please use the dropdowns in the next column. </t>
  </si>
  <si>
    <t xml:space="preserve">If yes, is the school you intend to partner with new to ACE in Schools delivery? </t>
  </si>
  <si>
    <t xml:space="preserve">Which school(s) do you intend to partner with? Briefly describe how this arrangement will work. </t>
  </si>
  <si>
    <t xml:space="preserve">No more than 200 words. </t>
  </si>
  <si>
    <t xml:space="preserve">Are you receiving support from an existing ACE school/organisation or sector peak body (e.g. CLASS or ACE Aotearoa) to grow ACE? </t>
  </si>
  <si>
    <t xml:space="preserve">If yes, please tell us which schools/organisations are supporting you and briefly describe the support you are receiving or will require? </t>
  </si>
  <si>
    <r>
      <t>Examples of</t>
    </r>
    <r>
      <rPr>
        <b/>
        <sz val="11"/>
        <color theme="1"/>
        <rFont val="Calibri"/>
        <family val="2"/>
        <scheme val="minor"/>
      </rPr>
      <t xml:space="preserve"> support </t>
    </r>
    <r>
      <rPr>
        <sz val="11"/>
        <color theme="1"/>
        <rFont val="Calibri"/>
        <family val="2"/>
        <scheme val="minor"/>
      </rPr>
      <t xml:space="preserve">may include: 
&gt; Coordinator job descriptions 
&gt; Operational model advice
&gt; Marketing expertise
&gt; Networking 
&gt; Access to tutors, professionals and/or consultants. 
No more than 200 words. </t>
    </r>
  </si>
  <si>
    <t>Coordination budget for current year</t>
  </si>
  <si>
    <r>
      <t xml:space="preserve">Expenditure Item
</t>
    </r>
    <r>
      <rPr>
        <sz val="10"/>
        <color theme="1"/>
        <rFont val="Calibri"/>
        <family val="2"/>
        <scheme val="minor"/>
      </rPr>
      <t>This section is provided for your convenience. Add more rows if required.</t>
    </r>
  </si>
  <si>
    <t xml:space="preserve">Budget ($)
</t>
  </si>
  <si>
    <t xml:space="preserve">Please provide a budget breakdown of what you intend to use the Coordination Funding for.Capital expenditure or costs directly related to delivery of learning are not eligible. 
</t>
  </si>
  <si>
    <r>
      <t xml:space="preserve">Examples of acceptable expenditure may include: 
&gt;ACE in Schools marketing 
&gt;Website administration and small modifications
&gt;Community relationship development costs  
&gt;Programme Coordination
&gt;Other administrative costs (please specify what they relate to).
</t>
    </r>
    <r>
      <rPr>
        <sz val="11"/>
        <color theme="1"/>
        <rFont val="Calibri"/>
        <family val="2"/>
        <scheme val="minor"/>
      </rPr>
      <t>If you prefer, you may provide this information in a separate document and upload this to Workspace 2.</t>
    </r>
  </si>
  <si>
    <r>
      <t xml:space="preserve">What are you seeking additional funding for? 
</t>
    </r>
    <r>
      <rPr>
        <sz val="11"/>
        <color theme="1"/>
        <rFont val="Calibri"/>
        <family val="2"/>
        <scheme val="minor"/>
      </rPr>
      <t>In the column to the right, insert the course name in the brackets for each additional funding request. Use the same name that you use in your  MOP (unless this is a new course)</t>
    </r>
    <r>
      <rPr>
        <b/>
        <sz val="14"/>
        <color theme="1"/>
        <rFont val="Calibri"/>
        <family val="2"/>
        <scheme val="minor"/>
      </rPr>
      <t>.</t>
    </r>
  </si>
  <si>
    <t>What is the hourly rate for this course?</t>
  </si>
  <si>
    <t>Use the same rate used in your MoP (unless this is a new course)</t>
  </si>
  <si>
    <r>
      <rPr>
        <b/>
        <sz val="11"/>
        <color theme="1"/>
        <rFont val="Calibri"/>
        <family val="2"/>
        <scheme val="minor"/>
      </rPr>
      <t xml:space="preserve"> What is driving demand?  </t>
    </r>
    <r>
      <rPr>
        <sz val="11"/>
        <color theme="1"/>
        <rFont val="Calibri"/>
        <family val="2"/>
        <scheme val="minor"/>
      </rPr>
      <t xml:space="preserve">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</si>
  <si>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t xml:space="preserve">Territorial Local Authority (TLA) 3 for delivery </t>
  </si>
  <si>
    <t>Learner hours to deliver in TLA 3</t>
  </si>
  <si>
    <r>
      <t>Will you deliver in more than 3</t>
    </r>
    <r>
      <rPr>
        <b/>
        <sz val="11"/>
        <color theme="1"/>
        <rFont val="Calibri"/>
        <family val="2"/>
        <scheme val="minor"/>
      </rPr>
      <t xml:space="preserve"> Regions? </t>
    </r>
    <r>
      <rPr>
        <sz val="11"/>
        <color theme="1"/>
        <rFont val="Calibri"/>
        <family val="2"/>
        <scheme val="minor"/>
      </rPr>
      <t>Add additional rows. We need to know the Region, TLA, and EFTS for each TLA.</t>
    </r>
  </si>
  <si>
    <r>
      <t xml:space="preserve">What are you seeking additional funding for? 
</t>
    </r>
    <r>
      <rPr>
        <sz val="14"/>
        <color theme="1"/>
        <rFont val="Calibri"/>
        <family val="2"/>
        <scheme val="minor"/>
      </rPr>
      <t>I</t>
    </r>
    <r>
      <rPr>
        <sz val="11"/>
        <color theme="1"/>
        <rFont val="Calibri"/>
        <family val="2"/>
        <scheme val="minor"/>
      </rPr>
      <t xml:space="preserve">n the column to the right, insert the course name in the brackets for each additional funding request. Use the same name that you use in your  MOP (unless this is a new provision). </t>
    </r>
  </si>
  <si>
    <t>How many EFTS are you requesting?</t>
  </si>
  <si>
    <t>Funding rate per EFTS</t>
  </si>
  <si>
    <t>Quick Link to ACE in Te Pūkenga and Wānanga: See Funding and Payments</t>
  </si>
  <si>
    <r>
      <rPr>
        <b/>
        <sz val="11"/>
        <color theme="1"/>
        <rFont val="Calibri"/>
        <family val="2"/>
        <scheme val="minor"/>
      </rPr>
      <t>What is driving demand?</t>
    </r>
    <r>
      <rPr>
        <sz val="11"/>
        <color theme="1"/>
        <rFont val="Calibri"/>
        <family val="2"/>
        <scheme val="minor"/>
      </rPr>
      <t xml:space="preserve">  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</si>
  <si>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r>
      <rPr>
        <sz val="11"/>
        <color theme="1"/>
        <rFont val="Calibri"/>
        <family val="2"/>
        <scheme val="minor"/>
      </rPr>
      <t>The funding conditions state that you must prioritise provision that primarily focuses on the learning of foundation skills, the re-engagement of learners whose previous learning was not successful and the progression of learners into formal tertiary education.</t>
    </r>
    <r>
      <rPr>
        <b/>
        <sz val="11"/>
        <color theme="1"/>
        <rFont val="Calibri"/>
        <family val="2"/>
        <scheme val="minor"/>
      </rPr>
      <t xml:space="preserve"> Can you confirm that you are meeting this condition? </t>
    </r>
  </si>
  <si>
    <t>Are you meeting the objectives of the Fund?</t>
  </si>
  <si>
    <t>ACE in TEIs Fund</t>
  </si>
  <si>
    <t xml:space="preserve">What are you seeking additional funding for? </t>
  </si>
  <si>
    <t xml:space="preserve">Request 1: </t>
  </si>
  <si>
    <t>Request 2:</t>
  </si>
  <si>
    <t>Request 3:</t>
  </si>
  <si>
    <t>Total number of additional learner hours (whole hours) requested</t>
  </si>
  <si>
    <t>The funding rate is pre-populated.</t>
  </si>
  <si>
    <r>
      <rPr>
        <b/>
        <sz val="11"/>
        <color theme="1"/>
        <rFont val="Calibri"/>
        <family val="2"/>
        <scheme val="minor"/>
      </rPr>
      <t>What is driving demand?</t>
    </r>
    <r>
      <rPr>
        <sz val="11"/>
        <color theme="1"/>
        <rFont val="Calibri"/>
        <family val="2"/>
        <scheme val="minor"/>
      </rPr>
      <t xml:space="preserve"> Please explain the context e.g. identified a new learner group, identified demand in a new region. Please explain how this differs from prior years demand.
</t>
    </r>
  </si>
  <si>
    <t>Territorial Local Authority (TLA) 1</t>
  </si>
  <si>
    <t>Territorial Local Authority (TLA) 2</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</si>
  <si>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</si>
  <si>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Request 1:</t>
  </si>
  <si>
    <t>Do you confirm that you are meeting the funding conditions?</t>
  </si>
  <si>
    <t>ILN Fund</t>
  </si>
  <si>
    <t xml:space="preserve"> The funding rate is pre-populated</t>
  </si>
  <si>
    <t>Quick Link to ILN ESOL: See Funding Rate</t>
  </si>
  <si>
    <t xml:space="preserve">Territorial Local Authority (TLA) 1 </t>
  </si>
  <si>
    <t xml:space="preserve">Region 2  for delivery </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</si>
  <si>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</si>
  <si>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ILN ESOL Fund</t>
  </si>
  <si>
    <r>
      <t xml:space="preserve">What are you seeking additional funding for? </t>
    </r>
    <r>
      <rPr>
        <sz val="11"/>
        <color theme="1"/>
        <rFont val="Calibri"/>
        <family val="2"/>
        <scheme val="minor"/>
      </rPr>
      <t>In the column to the right, insert the qualification name in the brackets for each additional funding request. Use the same name that you use in your reports.</t>
    </r>
  </si>
  <si>
    <t>Request 1: (Insert Qualification Name)</t>
  </si>
  <si>
    <t>Request 2: (Insert Qualification Name)</t>
  </si>
  <si>
    <t>Request 3: (Insert Qualification Name)</t>
  </si>
  <si>
    <t>Request 4: (Insert Qualification Name)</t>
  </si>
  <si>
    <t xml:space="preserve">Qualification code </t>
  </si>
  <si>
    <t>NZQF level of provision</t>
  </si>
  <si>
    <t>Your learner fee per EFTS</t>
  </si>
  <si>
    <t>Use your current agreed rate.</t>
  </si>
  <si>
    <t>Number of additional learner places</t>
  </si>
  <si>
    <t>Pastoral care rate</t>
  </si>
  <si>
    <t xml:space="preserve">You do not need to complete this row. </t>
  </si>
  <si>
    <r>
      <rPr>
        <b/>
        <sz val="11"/>
        <color theme="1"/>
        <rFont val="Calibri"/>
        <family val="2"/>
        <scheme val="minor"/>
      </rPr>
      <t>What is driving demand?</t>
    </r>
    <r>
      <rPr>
        <sz val="11"/>
        <color theme="1"/>
        <rFont val="Calibri"/>
        <family val="2"/>
        <scheme val="minor"/>
      </rPr>
      <t xml:space="preserve">  Is there a new cohort of refugees settling in your area? Please explain how this differs from prior years' demand.
</t>
    </r>
  </si>
  <si>
    <t>Learner places to deliver in TLA 1</t>
  </si>
  <si>
    <t>Region 2  for delivery</t>
  </si>
  <si>
    <t xml:space="preserve">Territorial Local Authority (TLA) 2  </t>
  </si>
  <si>
    <t>Learner places to deliver in TLA 2</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</si>
  <si>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places for each TLA.</t>
    </r>
  </si>
  <si>
    <t>Do you confirm you are meeting the funding conditions?</t>
  </si>
  <si>
    <t xml:space="preserve">Among the funding conditions is a requirement that this fund cannot be subcontracted.  </t>
  </si>
  <si>
    <t>What are you seeking additional funding for?</t>
  </si>
  <si>
    <t xml:space="preserve">Request 2: </t>
  </si>
  <si>
    <t xml:space="preserve">Request 3: </t>
  </si>
  <si>
    <t xml:space="preserve">How many additional learners hours (whole hours) are you seeking? </t>
  </si>
  <si>
    <t xml:space="preserve"> The funding rate is pre-populated.</t>
  </si>
  <si>
    <t>You do not need to complete this row. This amount is calculated based on the information you provide above.</t>
  </si>
  <si>
    <t>Note that there is no guarantee of increased baseline funding.</t>
  </si>
  <si>
    <r>
      <rPr>
        <b/>
        <sz val="11"/>
        <color theme="1"/>
        <rFont val="Calibri"/>
        <family val="2"/>
        <scheme val="minor"/>
      </rPr>
      <t>What is driving demand?</t>
    </r>
    <r>
      <rPr>
        <sz val="11"/>
        <color theme="1"/>
        <rFont val="Calibri"/>
        <family val="2"/>
        <scheme val="minor"/>
      </rPr>
      <t xml:space="preserve">  Please explain the context e.g. identified a new employer, identified demand in a new region. Please list the employers.  
</t>
    </r>
  </si>
  <si>
    <t xml:space="preserve">Region 4 for delivery </t>
  </si>
  <si>
    <t xml:space="preserve">Territorial Local Authority (TLA) 4 </t>
  </si>
  <si>
    <t>Learner hours to deliver in TLA 4</t>
  </si>
  <si>
    <r>
      <t>Will you deliver in more than four</t>
    </r>
    <r>
      <rPr>
        <b/>
        <sz val="11"/>
        <color theme="1"/>
        <rFont val="Calibri"/>
        <family val="2"/>
        <scheme val="minor"/>
      </rPr>
      <t xml:space="preserve"> regions/TLA's? </t>
    </r>
    <r>
      <rPr>
        <sz val="11"/>
        <color theme="1"/>
        <rFont val="Calibri"/>
        <family val="2"/>
        <scheme val="minor"/>
      </rPr>
      <t>Add additional rows. We need to know the Region, TLA, and  learner hours for each TLA.</t>
    </r>
  </si>
  <si>
    <t>TEO-led WLN Fund</t>
  </si>
  <si>
    <r>
      <t xml:space="preserve">Request for 2023 Investment Plan Additional Funding for Schools - Coordination Funding
</t>
    </r>
    <r>
      <rPr>
        <b/>
        <sz val="14"/>
        <color theme="1"/>
        <rFont val="Calibri"/>
        <family val="2"/>
        <scheme val="minor"/>
      </rPr>
      <t xml:space="preserve">Additional Funding Request for Adult and Community Education in Schools - Coordination Funding (Coordination Funding) 
</t>
    </r>
  </si>
  <si>
    <r>
      <t xml:space="preserve">Request for 2023 Investment Plan Additional Funding for TEIs (Te Pūkenga and Wānanga)
</t>
    </r>
    <r>
      <rPr>
        <b/>
        <sz val="14"/>
        <color theme="1"/>
        <rFont val="Calibri"/>
        <family val="2"/>
        <scheme val="minor"/>
      </rPr>
      <t>Additional Funding Request for Adult and Community Education (ACE) in TEIs</t>
    </r>
  </si>
  <si>
    <r>
      <t xml:space="preserve">Request for 2023 Investment Plan Additional Funding for all TEOs
</t>
    </r>
    <r>
      <rPr>
        <b/>
        <sz val="14"/>
        <color theme="1"/>
        <rFont val="Calibri"/>
        <family val="2"/>
        <scheme val="minor"/>
      </rPr>
      <t>Additional Funding Request for Intensive Literacy and Numeracy (ILN Fund)</t>
    </r>
  </si>
  <si>
    <r>
      <t xml:space="preserve">Request for 2023 Investment Plan Additional Funding for all TEOs
</t>
    </r>
    <r>
      <rPr>
        <b/>
        <sz val="14"/>
        <color theme="1"/>
        <rFont val="Calibri"/>
        <family val="2"/>
        <scheme val="minor"/>
      </rPr>
      <t>Additional Funding Request for Intensive Literacy and Numeracy Fund – English for Speakers of Other Languages Fund
(ILN ESOL Fund)</t>
    </r>
  </si>
  <si>
    <r>
      <t xml:space="preserve">Request for 2023 Investment Plan Additional Funding for all TEOs
</t>
    </r>
    <r>
      <rPr>
        <b/>
        <sz val="14"/>
        <color theme="1"/>
        <rFont val="Calibri"/>
        <family val="2"/>
        <scheme val="minor"/>
      </rPr>
      <t>Additional Funding Request for Intensive Literacy and Numeracy – Refugee English Fund
(ILN Refugee English Fund)</t>
    </r>
  </si>
  <si>
    <r>
      <t xml:space="preserve">Request for 2023 Investment Plan Additional Funding for all TEOs
</t>
    </r>
    <r>
      <rPr>
        <b/>
        <sz val="14"/>
        <color theme="1"/>
        <rFont val="Calibri"/>
        <family val="2"/>
        <scheme val="minor"/>
      </rPr>
      <t>Additional Funding Request for Workplace Literacy and Numeracy Fund (TEO-led WLN Fund)</t>
    </r>
  </si>
  <si>
    <t>Meeting Funding Conditions</t>
  </si>
  <si>
    <t xml:space="preserve">Subcontracting </t>
  </si>
  <si>
    <t xml:space="preserve">Coordination funding  </t>
  </si>
  <si>
    <t xml:space="preserve">Yes, we are meeting the funding conditions </t>
  </si>
  <si>
    <t xml:space="preserve">Yes, we will be subcontracting </t>
  </si>
  <si>
    <t xml:space="preserve">Yes </t>
  </si>
  <si>
    <t>The school we are partnering with is new to ACE i.e they have not offered ACE courses before</t>
  </si>
  <si>
    <t xml:space="preserve">New school </t>
  </si>
  <si>
    <t>No, we are not meeting the funding conditions</t>
  </si>
  <si>
    <t>No, we will not be subcontracting</t>
  </si>
  <si>
    <t>The school we are partnering with currently offers ACE courses</t>
  </si>
  <si>
    <t xml:space="preserve">Existing school </t>
  </si>
  <si>
    <t xml:space="preserve">Do you expect to expand your ACE delivery in 2023 and/or 2024? </t>
  </si>
  <si>
    <t>2023 and 2024</t>
  </si>
  <si>
    <t>Type of course linked in the dropdowns</t>
  </si>
  <si>
    <t>Employability skills (incl. life skills to improve employability)</t>
  </si>
  <si>
    <t>Foundation Skills (literacy, numeracy and/or digital literacy)</t>
  </si>
  <si>
    <t xml:space="preserve">Health and Wellbeing </t>
  </si>
  <si>
    <t>English Language (incl. ESOL) to enable social inclusion and participation</t>
  </si>
  <si>
    <t>NZ Sign Language (to enable social inclusion and participation)</t>
  </si>
  <si>
    <t>Te Reo Māori (to enable social inclusion and participation)</t>
  </si>
  <si>
    <t>Other language (to enable social inclusion and participation)</t>
  </si>
  <si>
    <t>Digital inclusion (to enable social inclusion and participation)</t>
  </si>
  <si>
    <t>Other course to enable social inclusion and participation</t>
  </si>
  <si>
    <t xml:space="preserve">Please note that if you receive Coordination Funding in 2023 it must be spent in 2023. However, you may use this funding to support with setup costs to expand ACE delivery in 2024. 
Please use the dropdowns in the next column. </t>
  </si>
  <si>
    <t xml:space="preserve">Do you expect to start or expand your ACE delivery in 2023 and/or 2024? </t>
  </si>
  <si>
    <r>
      <rPr>
        <b/>
        <sz val="11"/>
        <rFont val="Calibri"/>
        <family val="2"/>
        <scheme val="minor"/>
      </rPr>
      <t xml:space="preserve">Training schemes and Micro-credentials (between 20 and 40 credits): </t>
    </r>
    <r>
      <rPr>
        <sz val="11"/>
        <rFont val="Calibri"/>
        <family val="2"/>
        <scheme val="minor"/>
      </rPr>
      <t xml:space="preserve"> Are you requesting additional funding for a Training Scheme or Micro-credential?  If YES, has </t>
    </r>
    <r>
      <rPr>
        <u/>
        <sz val="11"/>
        <rFont val="Calibri"/>
        <family val="2"/>
        <scheme val="minor"/>
      </rPr>
      <t>TEC</t>
    </r>
    <r>
      <rPr>
        <sz val="11"/>
        <rFont val="Calibri"/>
        <family val="2"/>
        <scheme val="minor"/>
      </rPr>
      <t xml:space="preserve"> approved use of Government funding for this training scheme or micro-credential?</t>
    </r>
  </si>
  <si>
    <t>Quick Link to the YG Funding Rates 2023: See Funding Rates</t>
  </si>
  <si>
    <t>Do you have an EER rating of 1 or 2?</t>
  </si>
  <si>
    <r>
      <rPr>
        <b/>
        <sz val="11"/>
        <color theme="1"/>
        <rFont val="Calibri"/>
        <family val="2"/>
        <scheme val="minor"/>
      </rPr>
      <t xml:space="preserve">What is driving demand? Please explain the context </t>
    </r>
    <r>
      <rPr>
        <sz val="11"/>
        <color theme="1"/>
        <rFont val="Calibri"/>
        <family val="2"/>
        <scheme val="minor"/>
      </rPr>
      <t xml:space="preserve">e.g. identification of a new learner cohort or delivery at a new site? 
</t>
    </r>
  </si>
  <si>
    <t>How does your request align with YG priorities</t>
  </si>
  <si>
    <t>How are you meeting the objectives of the fund, including working towards your Educational Performance Indicator Commitments?</t>
  </si>
  <si>
    <r>
      <t xml:space="preserve">How are you meeting the objectives of the fund, including working towards performance targets?
Māori learners
</t>
    </r>
    <r>
      <rPr>
        <sz val="11"/>
        <rFont val="Calibri"/>
        <family val="2"/>
        <scheme val="minor"/>
      </rPr>
      <t>- Qualification completion target - 70%
- Course completion target - 74%</t>
    </r>
    <r>
      <rPr>
        <b/>
        <sz val="11"/>
        <rFont val="Calibri"/>
        <family val="2"/>
        <scheme val="minor"/>
      </rPr>
      <t xml:space="preserve">
Pacific learners
</t>
    </r>
    <r>
      <rPr>
        <sz val="11"/>
        <rFont val="Calibri"/>
        <family val="2"/>
        <scheme val="minor"/>
      </rPr>
      <t>- Qualification completion target - 70%
- Course completion target - 74%</t>
    </r>
  </si>
  <si>
    <t>Yes, we have permission from Corrections</t>
  </si>
  <si>
    <t>Yes, but we do not yet have permission from Corrections</t>
  </si>
  <si>
    <t>Literacy and Numeracy (ILN)- Refugee English (including pastoral care)</t>
  </si>
  <si>
    <t>Quick link to Youth Guarantee Funding Rates 2023: See Funding Rates</t>
  </si>
  <si>
    <t>Quick link to SAC 1&amp;2 Funding Rates 2023: See Funding Rates</t>
  </si>
  <si>
    <t>the AFR process is separate from the micro-credentials approval process; and </t>
  </si>
  <si>
    <t>funding for short learning packages can usually be managed within a TEO’s current allocation; however</t>
  </si>
  <si>
    <t>should the need arise, they can submit an AFR request either at the time of the approval application or separately, once approval is granted; and</t>
  </si>
  <si>
    <t>AFRs will be considered in line with normal process</t>
  </si>
  <si>
    <t>You can only apply for additional funding for some of the On Plan funds</t>
  </si>
  <si>
    <r>
      <t xml:space="preserve">Reprioritise your Mix of Provision (MoP): </t>
    </r>
    <r>
      <rPr>
        <sz val="11"/>
        <color theme="1"/>
        <rFont val="Calibri"/>
        <family val="2"/>
        <scheme val="minor"/>
      </rPr>
      <t xml:space="preserve">If you are providing programmes or courses that are low demand, not in a priority area, have lower relevance to employer, industry or regional needs, or have lower post study outcomes we expect you to consider how your current MoP can be changed to meet areas of high demand/relevance/with better post study outcomes.  Please speak with your Relationship Manager/Advisor about making this change to your MoP before you apply for additional funding.  </t>
    </r>
    <r>
      <rPr>
        <b/>
        <sz val="11"/>
        <color theme="1"/>
        <rFont val="Calibri"/>
        <family val="2"/>
        <scheme val="minor"/>
      </rPr>
      <t xml:space="preserve">
Using Flexible funding:  </t>
    </r>
    <r>
      <rPr>
        <sz val="11"/>
        <color theme="1"/>
        <rFont val="Calibri"/>
        <family val="2"/>
        <scheme val="minor"/>
      </rPr>
      <t>Flexible funding applies to Youth Guarantee. If you meet the eligibility criteria for flexible funding for this fund, you don't need our approval to use it to respond to increased demand.  We want you to consider if you can use your flexible funding to address demand.  If you are not sure if you are eligible for flexible funding you can check with your Relationship Manager or a Relationship Advisor.</t>
    </r>
    <r>
      <rPr>
        <b/>
        <sz val="11"/>
        <color theme="1"/>
        <rFont val="Calibri"/>
        <family val="2"/>
        <scheme val="minor"/>
      </rPr>
      <t xml:space="preserve">
</t>
    </r>
  </si>
  <si>
    <t>There is a separate process if you want approval for a new micro-credential</t>
  </si>
  <si>
    <t>Step 13</t>
  </si>
  <si>
    <t>Step 14</t>
  </si>
  <si>
    <t xml:space="preserve">i. Your Education Evaluation Review Rating (if applicable):  We will prioritise requests from providers with an Education Evaluation Review Rating (EER) of 1 or 2.   (Note that this does not apply to providers that are not required to have an EER).
ii. Organisation level operational, management, or financial issues that are live issues or a significant risk:  If we have any financial concerns about your organisation or investigations that are underway, we may not approve a request for additional funding.  
iii. We’ll prioritise investment in high performing TEOs.
- We will consider your ability to meet the goals set out in the Plan Guidance and Investment Brief documents for funding in the 2023  year, including  our goals for Māori and Pacific learners.  We also want to lift equity of participation and achievement for learners that are disabled, neurodiverse or experience long term mental health challenges.  
- We will consider your performance relative to other providers in your sector. Applicants with lower performance may have their additional funding requests declined. However, we acknowledge the impact COVID-19 may have had on your performance.  Low performance in 2020 will not be used as a reason to decline your request. </t>
  </si>
  <si>
    <r>
      <rPr>
        <b/>
        <sz val="14"/>
        <rFont val="Calibri"/>
        <family val="2"/>
        <scheme val="minor"/>
      </rPr>
      <t>PART B:</t>
    </r>
    <r>
      <rPr>
        <b/>
        <sz val="14"/>
        <color rgb="FFFF0000"/>
        <rFont val="Calibri"/>
        <family val="2"/>
        <scheme val="minor"/>
      </rPr>
      <t xml:space="preserve"> </t>
    </r>
    <r>
      <rPr>
        <b/>
        <sz val="14"/>
        <rFont val="Calibri"/>
        <family val="2"/>
        <scheme val="minor"/>
      </rPr>
      <t xml:space="preserve">Steps before making a request </t>
    </r>
    <r>
      <rPr>
        <sz val="14"/>
        <rFont val="Calibri"/>
        <family val="2"/>
        <scheme val="minor"/>
      </rPr>
      <t>-</t>
    </r>
    <r>
      <rPr>
        <sz val="11"/>
        <rFont val="Calibri"/>
        <family val="2"/>
        <scheme val="minor"/>
      </rPr>
      <t xml:space="preserve"> see Steps 1 -7 in the Instructions tab for more information</t>
    </r>
  </si>
  <si>
    <t>Non-Trades Rate (all other provision L1-3)</t>
  </si>
  <si>
    <t xml:space="preserve">Is your YG indicative allocation for the 2023 year at least $232,300? </t>
  </si>
  <si>
    <t>This criteria is based on your final allocation for 2023. We are using your indicative as a proxy.</t>
  </si>
  <si>
    <t>This will be based on your 2022 course completion rate. We are using your 2021 results as a proxy for your 2022 performance.</t>
  </si>
  <si>
    <t>Number of times you would like to offer this course, if you secure additional funding.</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</si>
  <si>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</si>
  <si>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Number of times you would like to offer this course, if you secure additional funding</t>
  </si>
  <si>
    <t>How many times you would like to offer this course, if you secure additional funding?</t>
  </si>
  <si>
    <t>Total number of additional learner hours (whole hours) requested?</t>
  </si>
  <si>
    <t>ACE programme priorities for 2023</t>
  </si>
  <si>
    <t>SAC 1 &amp; 2 funding rates per EFT 2023. All rates exclude GST</t>
  </si>
  <si>
    <t>00/00/2022</t>
  </si>
  <si>
    <r>
      <t xml:space="preserve">Note that when assessing this application, we will also refer to information such as the profile of the school, anticipated growth in ACE in Schools delivery, and if the growth is in priority areas. This information will be accessed from information already supplied to us in your 2023 Investment Plan and/or Additional Funding Request.
</t>
    </r>
    <r>
      <rPr>
        <b/>
        <sz val="11"/>
        <color theme="1"/>
        <rFont val="Calibri"/>
        <family val="2"/>
        <scheme val="minor"/>
      </rPr>
      <t xml:space="preserve">You do not need to complete these rows:  </t>
    </r>
    <r>
      <rPr>
        <sz val="11"/>
        <color theme="1"/>
        <rFont val="Calibri"/>
        <family val="2"/>
        <scheme val="minor"/>
      </rPr>
      <t>The information in these rows is auto-populated from the information you provide on the Summary page.</t>
    </r>
  </si>
  <si>
    <t>Subtotal - Funded learner places</t>
  </si>
  <si>
    <t>Subtotal - pastoral care</t>
  </si>
  <si>
    <t>No regions apply</t>
  </si>
  <si>
    <t>No TLAs apply</t>
  </si>
  <si>
    <t xml:space="preserve">Extramural </t>
  </si>
  <si>
    <t>It is an existing programme.</t>
  </si>
  <si>
    <t>We have NZQA approval.</t>
  </si>
  <si>
    <t>NZQA is processing our application.</t>
  </si>
  <si>
    <t>We haven't applied for NZQA approval yet.</t>
  </si>
  <si>
    <r>
      <rPr>
        <sz val="11"/>
        <rFont val="Calibri"/>
        <family val="2"/>
        <scheme val="minor"/>
      </rPr>
      <t xml:space="preserve">For additional funding for 2023, we will </t>
    </r>
    <r>
      <rPr>
        <u/>
        <sz val="11"/>
        <rFont val="Calibri"/>
        <family val="2"/>
        <scheme val="minor"/>
      </rPr>
      <t>not</t>
    </r>
    <r>
      <rPr>
        <sz val="11"/>
        <rFont val="Calibri"/>
        <family val="2"/>
        <scheme val="minor"/>
      </rPr>
      <t xml:space="preserve"> consider additional funding for </t>
    </r>
    <r>
      <rPr>
        <b/>
        <sz val="11"/>
        <rFont val="Calibri"/>
        <family val="2"/>
        <scheme val="minor"/>
      </rPr>
      <t>Youth Guarantee (YG) Fund at Level 3</t>
    </r>
    <r>
      <rPr>
        <sz val="11"/>
        <rFont val="Calibri"/>
        <family val="2"/>
        <scheme val="minor"/>
      </rPr>
      <t>.  This is because we are not able to allocate more than 30% of total YG funding to Level 3 on the NZQF and we are already at this cap with existing allocations.</t>
    </r>
    <r>
      <rPr>
        <sz val="11"/>
        <color rgb="FFFF0000"/>
        <rFont val="Calibri"/>
        <family val="2"/>
        <scheme val="minor"/>
      </rPr>
      <t xml:space="preserve">
</t>
    </r>
  </si>
  <si>
    <t>The AFR process is separate from the micro-credentials approval process and funding for short learning packages can usually be managed within your current allocation (through realignment of your MoP). Should the need arise, you can submit an AFR request either at the time of the micro-credential approval application or separately, once approval is granted. Your AFR will be considered in line with our normal policies and processes.</t>
  </si>
  <si>
    <t>We will be looking for alignment with the priorities and goals for investment listed in the Plan Guidance for 2023 published February 2022 and Supplementary Plan Guidance published June 2022. This includes responsiveness to community, regional, industry or employer needs (note that literacy and numeracy and foundation learning fits within the priorities for funding).</t>
  </si>
  <si>
    <r>
      <rPr>
        <b/>
        <sz val="11"/>
        <rFont val="Calibri"/>
        <family val="2"/>
        <scheme val="minor"/>
      </rPr>
      <t>New programmes or qualifications:</t>
    </r>
    <r>
      <rPr>
        <sz val="11"/>
        <rFont val="Calibri"/>
        <family val="2"/>
        <scheme val="minor"/>
      </rPr>
      <t xml:space="preserve">  If this is new provision, do you have </t>
    </r>
    <r>
      <rPr>
        <u/>
        <sz val="11"/>
        <rFont val="Calibri"/>
        <family val="2"/>
        <scheme val="minor"/>
      </rPr>
      <t>NZQA</t>
    </r>
    <r>
      <rPr>
        <sz val="11"/>
        <rFont val="Calibri"/>
        <family val="2"/>
        <scheme val="minor"/>
      </rPr>
      <t xml:space="preserve">  approval to provide this qualification or short learning package? </t>
    </r>
  </si>
  <si>
    <t xml:space="preserve">How will you ensure you will deliver 100% of your YG allocation plus this additional funding request in 2023? </t>
  </si>
  <si>
    <t xml:space="preserve">How will you ensure you will deliver 100% of your ACE allocation plus this additional funding request in 2023? </t>
  </si>
  <si>
    <t>Among the funding conditions is the requirement that the total hours of tuition you deliver per learner is to generally be between 80 and 300 hours, acknowledging some learners have needs for more or fewer hours. The tuition must be delivered at the intensity of 5 to 20 hours per week.</t>
  </si>
  <si>
    <t xml:space="preserve">Among the funding conditions is the requirement that the total hours of tuition you deliver per learner is to generally be between 20 and 500 hours per year, acknowledging some learners have needs for more or fewer hours. The tuition must be delivered at the intensity of 5 to 40 hours per week. This fund cannot be subcontracted.  </t>
  </si>
  <si>
    <t>Among the funding conditions is the requirement that the total hours of tuition you deliver per learner is generally to be between 25 and 80 hours, acknowledging some learners have needs for more or fewer hours. The tuition must be delivered at the intensity of 40 hours over a 10 to 40 week period.</t>
  </si>
  <si>
    <t>Can your additional funding request be covered by your flexible funding of 2% or 10 EFTS, whichever is the greater?</t>
  </si>
  <si>
    <t>We will use your indicative as a proxy to calculate flexible funding of 2%</t>
  </si>
  <si>
    <t>YG Flexible funding</t>
  </si>
  <si>
    <t>Yes, our request can be covered by flexible funding</t>
  </si>
  <si>
    <t>No, our request cannot be covered by flexible funding. We wish to proceed with this additional funding request</t>
  </si>
  <si>
    <r>
      <t xml:space="preserve">Use this calculator to check if the funding needed to meet demand, fits within your Flexible Funding cap.  Flexible funding is the greater of 2% of your approved funding allocation or 10 EFTS. </t>
    </r>
    <r>
      <rPr>
        <sz val="11"/>
        <rFont val="Calibri"/>
        <family val="2"/>
        <scheme val="minor"/>
      </rPr>
      <t xml:space="preserve">You don't need our approval to use your flexible funding.  We want you to consider if you can use your flexible funding to address demand.  If you are unsure talk to your Relationship Manager or a Relationship Advisor before proceeding with your request.   </t>
    </r>
  </si>
  <si>
    <t>If you are eligble for flexible funding, you can access the greater of 2% of your approved funding allocation or 10 EFTS . Note that this tool is to help you calculate your likely flexible funding. Your actual flexible funding will depend on your eligibility, final allocation and actual delivery.
If it is more advantageous for you to use the 10 EFTS, we will calculate this by using the average EFTS rate of your total actual delivery.</t>
  </si>
  <si>
    <r>
      <rPr>
        <b/>
        <sz val="11"/>
        <color theme="1"/>
        <rFont val="Calibri"/>
        <family val="2"/>
        <scheme val="minor"/>
      </rPr>
      <t>10 EFTS</t>
    </r>
    <r>
      <rPr>
        <sz val="11"/>
        <color theme="1"/>
        <rFont val="Calibri"/>
        <family val="2"/>
        <scheme val="minor"/>
      </rPr>
      <t xml:space="preserve"> (use your average EFTS rate to estimate your flexible funding). This cell is available for you if you wish to manually calculate it.
</t>
    </r>
  </si>
  <si>
    <t>What is your 2022 forecast for the ACE Fund?</t>
  </si>
  <si>
    <t>What is your 2022 forecast for the ILN ESOL Fund?</t>
  </si>
  <si>
    <t>What is your 2022 forecast for the ILN Fund?</t>
  </si>
  <si>
    <t>What is your 2022 forecast for the ILN Refugee English Fund?</t>
  </si>
  <si>
    <t>Learner Places</t>
  </si>
  <si>
    <t>What is your 2022 forecast for the TEO-Led WLN Fund?</t>
  </si>
  <si>
    <t>There’s limited funding for additional investment and not all requests will be approved.  The criteria used to assess requests are:
1) alignment with the priorities and goals for investment listed in  "Preparing for Investment in 2023",  Plan Guidance for 2023 published February 2022, particularly about giving effect to the Tertiary Education Strategy, and Supplementary Plan Guidance published June 2022, where relevant.
2) Quality and performance, including how your provision supports real changes for learners and contributes to parity of achievement for Māori and Pacific learners.
3) clear evidence of demand.
More detail is set out below in 'Expectations for each of the criteria TEC will use to assess your application'. TEOs that do not meet the expectations set for each of these criteria are unlikely to receive additional funding and we recommend you do not apply at this time.  If you do not meet one or more of the expectations set for each criteria, but still want to make a request you should contact your Relationship Manager before submitting your application.</t>
  </si>
  <si>
    <t>Use the same number of hours you gave us in your MoP, for this course (unless this is new)</t>
  </si>
  <si>
    <t>What is your 2022 forecast for the SAC 1&amp;2 Fund?</t>
  </si>
  <si>
    <t xml:space="preserve">How will you ensure you will deliver 100% of your SAC 1&amp;2 Fund allocation plus your request for additional funding in 2023? </t>
  </si>
  <si>
    <t>How does your request align with the objectives for SAC 1&amp;2 Fund?</t>
  </si>
  <si>
    <r>
      <t xml:space="preserve">Request for 2023 Investment Plan Additional Funding for all TEOs
</t>
    </r>
    <r>
      <rPr>
        <b/>
        <sz val="14"/>
        <color theme="1"/>
        <rFont val="Calibri"/>
        <family val="2"/>
        <scheme val="minor"/>
      </rPr>
      <t>Additional Funding Request for Student Achievement Component – Qualifications at Levels 1 and 2 on the NZQF Fund (SAC 1&amp;2 Fund)</t>
    </r>
  </si>
  <si>
    <t>Eligibility for Flexible funding.</t>
  </si>
  <si>
    <r>
      <t xml:space="preserve">What is your 2022 forecast for the YG Fund?
</t>
    </r>
    <r>
      <rPr>
        <b/>
        <sz val="12"/>
        <color theme="1"/>
        <rFont val="Calibri"/>
        <family val="2"/>
        <scheme val="minor"/>
      </rPr>
      <t xml:space="preserve">Do not include the premium payment or exceptional travel allocation. </t>
    </r>
    <r>
      <rPr>
        <sz val="12"/>
        <color theme="1"/>
        <rFont val="Calibri"/>
        <family val="2"/>
        <scheme val="minor"/>
      </rPr>
      <t>These will be calculated separately if your application is approved.</t>
    </r>
  </si>
  <si>
    <t>What is your indicative allocation for the YG Fund in 2023?</t>
  </si>
  <si>
    <t>Forecast delivery for the YG Fund to the end of this year (2022).</t>
  </si>
  <si>
    <t>Forecast delivery for the SAC 1&amp;2 Fund to the end of this year (2022)?</t>
  </si>
  <si>
    <r>
      <t xml:space="preserve">Request for 2023 Investment Plan Additional Funding for Schools
</t>
    </r>
    <r>
      <rPr>
        <b/>
        <sz val="14"/>
        <color theme="1"/>
        <rFont val="Calibri"/>
        <family val="2"/>
        <scheme val="minor"/>
      </rPr>
      <t>Additional Funding Request for Adult and Community Education (Schools) Fund
(ACE (Schools) Fund)</t>
    </r>
  </si>
  <si>
    <t>We have inserted the hourly rate for ACE (Schools) Fund</t>
  </si>
  <si>
    <t>Quick Link to ACE (Schools) Fund: See Funding and Payments</t>
  </si>
  <si>
    <t>What is your 2022 forecast for the ACE (Schools) Fund?</t>
  </si>
  <si>
    <t>Forecast delivery for the ACE (Schools) Fund to the end of this year (2022)?</t>
  </si>
  <si>
    <t xml:space="preserve">How will you ensure you will deliver 100% of your ACE (Schools) Fund allocation plus this additional funding request in 2023? </t>
  </si>
  <si>
    <r>
      <t xml:space="preserve">Describe how you will support these learners to develop their skills and progress to further learning or other opportunities. </t>
    </r>
    <r>
      <rPr>
        <sz val="11"/>
        <color theme="1"/>
        <rFont val="Calibri"/>
        <family val="2"/>
        <scheme val="minor"/>
      </rPr>
      <t xml:space="preserve">We want to understand how your ACE (Schools) Fund provision connects with the rest of the education system and your communities. </t>
    </r>
  </si>
  <si>
    <t>What is your 2022 forecast for the ACE (Communities) Fund?</t>
  </si>
  <si>
    <r>
      <t xml:space="preserve">Request for 2023 Investment Plan Additional Funding for PTEs, REAPS and CEPs
</t>
    </r>
    <r>
      <rPr>
        <b/>
        <sz val="14"/>
        <color theme="1"/>
        <rFont val="Calibri"/>
        <family val="2"/>
        <scheme val="minor"/>
      </rPr>
      <t>Additional Funding Request for Adult and Community Education (Communities) Fund 
(ACE (Communities) Fund)</t>
    </r>
  </si>
  <si>
    <t>Forecast delivery for the ACE (Communities) Fund  to the end of this year (2022)?</t>
  </si>
  <si>
    <r>
      <t xml:space="preserve">Describe how you will support these learners to develop their skills and progress to further learning or other opportunities. </t>
    </r>
    <r>
      <rPr>
        <sz val="11"/>
        <color theme="1"/>
        <rFont val="Calibri"/>
        <family val="2"/>
        <scheme val="minor"/>
      </rPr>
      <t xml:space="preserve">We want to understand how your ACE (Communities) Fund provision connects with the rest of the education system and your communities. </t>
    </r>
  </si>
  <si>
    <t>ACE (Communities) Fund</t>
  </si>
  <si>
    <t>ACE (Schools) Fund</t>
  </si>
  <si>
    <t>Forecast delivery for the ILN ESOL Fund to the end of this year (2022)?</t>
  </si>
  <si>
    <t>Forecast delivery for the TEO-led WLN Fund to the end of this year (2022)?</t>
  </si>
  <si>
    <t>Quick Link ILN Fund: See Funding Rate</t>
  </si>
  <si>
    <t>Forecast delivery for the ILN Fund to the end of this year (2022)?</t>
  </si>
  <si>
    <t xml:space="preserve">How will you ensure you will deliver 100% of your ILN Fund allocation plus this additional funding request in 2023? </t>
  </si>
  <si>
    <t xml:space="preserve">How will you ensure you will deliver 100% of your ILN ESOL Fund allocation plus this additional funding request in 2023? </t>
  </si>
  <si>
    <t xml:space="preserve">How will you ensure you will deliver 100% of your  ILN Refugee English Fund allocation plus this additional funding request in 2023? </t>
  </si>
  <si>
    <t>ILN Refugee English Fund</t>
  </si>
  <si>
    <t>Forecast delivery of ILN ESOL Refugee English Fund places to the end of this year (2022)?</t>
  </si>
  <si>
    <t>Forecast delivery for ACE  in TEIs to the end of this year (2022)?</t>
  </si>
  <si>
    <t xml:space="preserve"> Quick Link to TEO-Led WLN Fund: See Funding Rate</t>
  </si>
  <si>
    <t xml:space="preserve">How will you ensure you will deliver 100% of your TEO-Led WLN Fund allocation plus this additional funding request in 2023? </t>
  </si>
  <si>
    <t>If you received Coordination funding in the past, how did you spend these funds? Has it achieved the objectives?</t>
  </si>
  <si>
    <t>Write NA if you have not previously received Coordination funding.</t>
  </si>
  <si>
    <r>
      <t>The process for 2023 additional funding requests (AFRs) differs by fund:
-</t>
    </r>
    <r>
      <rPr>
        <b/>
        <sz val="11"/>
        <rFont val="Calibri"/>
        <family val="2"/>
        <scheme val="minor"/>
      </rPr>
      <t xml:space="preserve"> Foundation, Literacy and Numeracy, ESOL and ACE funds</t>
    </r>
    <r>
      <rPr>
        <sz val="11"/>
        <rFont val="Calibri"/>
        <family val="2"/>
        <scheme val="minor"/>
      </rPr>
      <t xml:space="preserve">:  Additional Funding requests (AFRs) for 2023 </t>
    </r>
    <r>
      <rPr>
        <b/>
        <sz val="11"/>
        <rFont val="Calibri"/>
        <family val="2"/>
        <scheme val="minor"/>
      </rPr>
      <t>must be submitted</t>
    </r>
    <r>
      <rPr>
        <sz val="11"/>
        <rFont val="Calibri"/>
        <family val="2"/>
        <scheme val="minor"/>
      </rPr>
      <t xml:space="preserve"> at the same time as your 2023 Investment Plan documents, </t>
    </r>
    <r>
      <rPr>
        <b/>
        <sz val="11"/>
        <rFont val="Calibri"/>
        <family val="2"/>
        <scheme val="minor"/>
      </rPr>
      <t>by 8 July 2022</t>
    </r>
    <r>
      <rPr>
        <sz val="11"/>
        <rFont val="Calibri"/>
        <family val="2"/>
        <scheme val="minor"/>
      </rPr>
      <t>.  Decisions about Additional Funding will be handled as part of the Plan assessment process. Alternatively you can accept your indicative allocation for 2023 and apply to us for in-year additional funding during 2023.
- Unified Funding System: We expect to consider requests after the April 2023 Single Data Return has been processed. 
- SAC 7(degree)+:  The process will be managed through engagement with Relationship Managers/Advisors. 
- We may approach TEOs directly where specific provision is targeted for growth.</t>
    </r>
  </si>
  <si>
    <r>
      <rPr>
        <b/>
        <sz val="14"/>
        <rFont val="Calibri"/>
        <family val="2"/>
        <scheme val="minor"/>
      </rPr>
      <t>PART C:  Summary of your request</t>
    </r>
    <r>
      <rPr>
        <b/>
        <sz val="12"/>
        <rFont val="Calibri"/>
        <family val="2"/>
        <scheme val="minor"/>
      </rPr>
      <t xml:space="preserve"> 
</t>
    </r>
    <r>
      <rPr>
        <b/>
        <sz val="11"/>
        <color theme="1"/>
        <rFont val="Calibri"/>
        <family val="2"/>
        <scheme val="minor"/>
      </rPr>
      <t xml:space="preserve">You do not need to complete this section -this will auto populate based on the information you provide in each fund tab.  </t>
    </r>
  </si>
  <si>
    <r>
      <t xml:space="preserve">Total request value for Intensive Literacy and Numeracy
</t>
    </r>
    <r>
      <rPr>
        <sz val="11"/>
        <color theme="1"/>
        <rFont val="Calibri"/>
        <family val="2"/>
        <scheme val="minor"/>
      </rPr>
      <t>This figure is calculated using the information you provide below.</t>
    </r>
  </si>
  <si>
    <r>
      <t xml:space="preserve">Total request value for ILN-ESOL
</t>
    </r>
    <r>
      <rPr>
        <sz val="11"/>
        <color theme="1"/>
        <rFont val="Calibri"/>
        <family val="2"/>
        <scheme val="minor"/>
      </rPr>
      <t>This figure is calculated using the information you provide below</t>
    </r>
  </si>
  <si>
    <r>
      <t xml:space="preserve">Total request value for ILN Refugee English Fund (including pastoral care)
</t>
    </r>
    <r>
      <rPr>
        <sz val="11"/>
        <color theme="1"/>
        <rFont val="Calibri"/>
        <family val="2"/>
        <scheme val="minor"/>
      </rPr>
      <t>This figure is calculated using the information you provide below</t>
    </r>
  </si>
  <si>
    <r>
      <t xml:space="preserve">Total request value for TEO-led WLN fund
</t>
    </r>
    <r>
      <rPr>
        <sz val="11"/>
        <color theme="1"/>
        <rFont val="Calibri"/>
        <family val="2"/>
        <scheme val="minor"/>
      </rPr>
      <t>This figure is calculated using the information you provide below</t>
    </r>
  </si>
  <si>
    <r>
      <t xml:space="preserve">Total request value for SAC 1&amp;2 Fund
</t>
    </r>
    <r>
      <rPr>
        <sz val="10"/>
        <color theme="1"/>
        <rFont val="Calibri"/>
        <family val="2"/>
        <scheme val="minor"/>
      </rPr>
      <t>This figure is calculated using the information you provide below</t>
    </r>
  </si>
  <si>
    <r>
      <t xml:space="preserve">Total request value for Youth Guarantee
</t>
    </r>
    <r>
      <rPr>
        <sz val="11"/>
        <color theme="1"/>
        <rFont val="Calibri"/>
        <family val="2"/>
        <scheme val="minor"/>
      </rPr>
      <t>This figure is calculated using the information you provide below</t>
    </r>
  </si>
  <si>
    <r>
      <t xml:space="preserve">Total request value for ACE (Schools) Fund
</t>
    </r>
    <r>
      <rPr>
        <sz val="11"/>
        <color theme="1"/>
        <rFont val="Calibri"/>
        <family val="2"/>
        <scheme val="minor"/>
      </rPr>
      <t>This figure is calculated using the information you provide below</t>
    </r>
  </si>
  <si>
    <r>
      <t xml:space="preserve">Total request value for ACE (Communities) Fund
</t>
    </r>
    <r>
      <rPr>
        <sz val="11"/>
        <color theme="1"/>
        <rFont val="Calibri"/>
        <family val="2"/>
        <scheme val="minor"/>
      </rPr>
      <t>This figure is calculated using the information you provide below</t>
    </r>
  </si>
  <si>
    <r>
      <t xml:space="preserve">Total request value for ACE
</t>
    </r>
    <r>
      <rPr>
        <sz val="11"/>
        <color theme="1"/>
        <rFont val="Calibri"/>
        <family val="2"/>
        <scheme val="minor"/>
      </rPr>
      <t>This figure is calculated using the information you provide below</t>
    </r>
  </si>
  <si>
    <t>You must use the naming convention: 
[EDUMIS] – Request for additional funding – 2023 Plan 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</si>
</sst>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2" formatCode="_-&quot;$&quot;* #,##0_-;\-&quot;$&quot;* #,##0_-;_-&quot;$&quot;* &quot;-&quot;_-;_-@_-"/>
    <numFmt numFmtId="44" formatCode="_-&quot;$&quot;* #,##0.00_-;\-&quot;$&quot;* #,##0.00_-;_-&quot;$&quot;* &quot;-&quot;??_-;_-@_-"/>
    <numFmt numFmtId="164" formatCode="d/mm/yyyy;@"/>
    <numFmt numFmtId="165" formatCode="&quot;$&quot;#,##0"/>
    <numFmt numFmtId="166" formatCode="&quot;$&quot;#,##0;[Red]&quot;$&quot;#,##0"/>
    <numFmt numFmtId="167" formatCode="0.0000"/>
    <numFmt numFmtId="168" formatCode="#,##0_ ;\-#,##0\ "/>
    <numFmt numFmtId="169" formatCode="_-&quot;$&quot;* #,##0_-;\-&quot;$&quot;* #,##0_-;_-&quot;$&quot;* &quot;-&quot;??_-;_-@_-"/>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9"/>
      <color theme="1"/>
      <name val="Calibri"/>
      <family val="2"/>
      <scheme val="minor"/>
    </font>
    <font>
      <b/>
      <sz val="14"/>
      <name val="Calibri"/>
      <family val="2"/>
      <scheme val="minor"/>
    </font>
    <font>
      <b/>
      <sz val="12"/>
      <name val="Calibri"/>
      <family val="2"/>
      <scheme val="minor"/>
    </font>
    <font>
      <b/>
      <sz val="15"/>
      <name val="Calibri"/>
      <family val="2"/>
      <scheme val="minor"/>
    </font>
    <font>
      <b/>
      <sz val="11"/>
      <name val="Calibri"/>
      <family val="2"/>
      <scheme val="minor"/>
    </font>
    <font>
      <sz val="11"/>
      <name val="Calibri"/>
      <family val="2"/>
      <scheme val="minor"/>
    </font>
    <font>
      <u/>
      <sz val="11"/>
      <name val="Calibri"/>
      <family val="2"/>
      <scheme val="minor"/>
    </font>
    <font>
      <u/>
      <sz val="11"/>
      <color theme="10"/>
      <name val="Calibri"/>
      <family val="2"/>
      <scheme val="minor"/>
    </font>
    <font>
      <sz val="12"/>
      <color theme="1"/>
      <name val="Calibri"/>
      <family val="2"/>
      <scheme val="minor"/>
    </font>
    <font>
      <sz val="15"/>
      <color theme="1"/>
      <name val="Calibri"/>
      <family val="2"/>
      <scheme val="minor"/>
    </font>
    <font>
      <i/>
      <sz val="11"/>
      <color theme="1"/>
      <name val="Calibri"/>
      <family val="2"/>
      <scheme val="minor"/>
    </font>
    <font>
      <sz val="11"/>
      <color rgb="FF000000"/>
      <name val="Calibri"/>
      <family val="2"/>
      <scheme val="minor"/>
    </font>
    <font>
      <b/>
      <sz val="16"/>
      <color theme="1"/>
      <name val="Calibri"/>
      <family val="2"/>
      <scheme val="minor"/>
    </font>
    <font>
      <b/>
      <sz val="14"/>
      <color theme="8"/>
      <name val="Calibri"/>
      <family val="2"/>
      <scheme val="minor"/>
    </font>
    <font>
      <b/>
      <sz val="14"/>
      <color theme="1"/>
      <name val="Calibri"/>
      <family val="2"/>
      <scheme val="minor"/>
    </font>
    <font>
      <i/>
      <sz val="12"/>
      <color theme="1"/>
      <name val="Calibri"/>
      <family val="2"/>
      <scheme val="minor"/>
    </font>
    <font>
      <b/>
      <sz val="19"/>
      <name val="Calibri"/>
      <family val="2"/>
      <scheme val="minor"/>
    </font>
    <font>
      <b/>
      <sz val="14"/>
      <color rgb="FFFF0000"/>
      <name val="Calibri"/>
      <family val="2"/>
      <scheme val="minor"/>
    </font>
    <font>
      <sz val="14"/>
      <name val="Calibri"/>
      <family val="2"/>
      <scheme val="minor"/>
    </font>
    <font>
      <sz val="10"/>
      <color theme="1"/>
      <name val="Calibri"/>
      <family val="2"/>
      <scheme val="minor"/>
    </font>
    <font>
      <sz val="14"/>
      <color theme="1"/>
      <name val="Calibri"/>
      <family val="2"/>
      <scheme val="minor"/>
    </font>
    <font>
      <sz val="12"/>
      <color rgb="FFFFFFFF"/>
      <name val="Segoe UI"/>
      <family val="2"/>
    </font>
    <font>
      <sz val="8"/>
      <name val="Calibri"/>
      <family val="2"/>
      <scheme val="minor"/>
    </font>
    <font>
      <b/>
      <sz val="11"/>
      <color rgb="FFFF0000"/>
      <name val="Calibri"/>
      <family val="2"/>
      <scheme val="minor"/>
    </font>
    <font>
      <sz val="12"/>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tint="-0.14999847407452621"/>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indexed="64"/>
      </top>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indexed="64"/>
      </bottom>
      <diagonal/>
    </border>
    <border>
      <left/>
      <right/>
      <top style="thin">
        <color indexed="64"/>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theme="0"/>
      </right>
      <top style="thin">
        <color theme="0"/>
      </top>
      <bottom style="thin">
        <color theme="0"/>
      </bottom>
      <diagonal/>
    </border>
    <border>
      <left/>
      <right/>
      <top style="thin">
        <color theme="0"/>
      </top>
      <bottom style="thin">
        <color indexed="64"/>
      </bottom>
      <diagonal/>
    </border>
    <border>
      <left style="thin">
        <color theme="1"/>
      </left>
      <right style="thin">
        <color theme="1"/>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thin">
        <color theme="1"/>
      </left>
      <right style="medium">
        <color theme="0"/>
      </right>
      <top style="medium">
        <color theme="0"/>
      </top>
      <bottom/>
      <diagonal/>
    </border>
    <border>
      <left style="medium">
        <color theme="0"/>
      </left>
      <right/>
      <top style="medium">
        <color theme="0"/>
      </top>
      <bottom/>
      <diagonal/>
    </border>
    <border>
      <left style="thin">
        <color theme="1"/>
      </left>
      <right style="thin">
        <color indexed="64"/>
      </right>
      <top style="thin">
        <color theme="1"/>
      </top>
      <bottom style="thin">
        <color theme="1"/>
      </bottom>
      <diagonal/>
    </border>
    <border>
      <left/>
      <right style="thin">
        <color theme="0"/>
      </right>
      <top style="thin">
        <color indexed="64"/>
      </top>
      <bottom/>
      <diagonal/>
    </border>
    <border>
      <left/>
      <right/>
      <top style="thin">
        <color theme="0"/>
      </top>
      <bottom style="medium">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top/>
      <bottom style="medium">
        <color indexed="64"/>
      </bottom>
      <diagonal/>
    </border>
    <border>
      <left style="thin">
        <color indexed="64"/>
      </left>
      <right/>
      <top style="thin">
        <color theme="0"/>
      </top>
      <bottom style="thin">
        <color theme="0"/>
      </bottom>
      <diagonal/>
    </border>
    <border>
      <left/>
      <right/>
      <top/>
      <bottom style="thin">
        <color theme="0"/>
      </bottom>
      <diagonal/>
    </border>
    <border>
      <left style="thin">
        <color indexed="64"/>
      </left>
      <right/>
      <top/>
      <bottom style="thin">
        <color theme="0"/>
      </bottom>
      <diagonal/>
    </border>
    <border>
      <left/>
      <right style="thin">
        <color theme="0"/>
      </right>
      <top style="thin">
        <color theme="0"/>
      </top>
      <bottom style="medium">
        <color indexed="64"/>
      </bottom>
      <diagonal/>
    </border>
    <border>
      <left style="thin">
        <color theme="0"/>
      </left>
      <right style="thin">
        <color theme="0"/>
      </right>
      <top/>
      <bottom style="thin">
        <color theme="0"/>
      </bottom>
      <diagonal/>
    </border>
    <border>
      <left/>
      <right/>
      <top style="thin">
        <color indexed="64"/>
      </top>
      <bottom style="medium">
        <color indexed="64"/>
      </bottom>
      <diagonal/>
    </border>
    <border>
      <left style="thin">
        <color indexed="64"/>
      </left>
      <right style="thin">
        <color theme="0"/>
      </right>
      <top style="thin">
        <color theme="0"/>
      </top>
      <bottom style="thin">
        <color indexed="64"/>
      </bottom>
      <diagonal/>
    </border>
    <border>
      <left/>
      <right/>
      <top style="medium">
        <color theme="0"/>
      </top>
      <bottom/>
      <diagonal/>
    </border>
    <border>
      <left/>
      <right style="thin">
        <color indexed="64"/>
      </right>
      <top style="medium">
        <color theme="0"/>
      </top>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theme="1"/>
      </left>
      <right style="thin">
        <color theme="1"/>
      </right>
      <top style="thin">
        <color theme="1"/>
      </top>
      <bottom/>
      <diagonal/>
    </border>
    <border>
      <left/>
      <right style="thin">
        <color indexed="64"/>
      </right>
      <top style="thin">
        <color theme="1"/>
      </top>
      <bottom style="thin">
        <color theme="1"/>
      </bottom>
      <diagonal/>
    </border>
    <border>
      <left style="thin">
        <color theme="1"/>
      </left>
      <right/>
      <top style="thin">
        <color theme="1"/>
      </top>
      <bottom style="thin">
        <color theme="1"/>
      </bottom>
      <diagonal/>
    </border>
    <border>
      <left style="thin">
        <color theme="0" tint="-0.14999847407452621"/>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right style="thin">
        <color indexed="64"/>
      </right>
      <top/>
      <bottom style="thin">
        <color theme="0"/>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style="thin">
        <color theme="1"/>
      </left>
      <right/>
      <top/>
      <bottom style="thin">
        <color indexed="64"/>
      </bottom>
      <diagonal/>
    </border>
    <border>
      <left/>
      <right style="thin">
        <color theme="0"/>
      </right>
      <top/>
      <bottom/>
      <diagonal/>
    </border>
    <border>
      <left/>
      <right style="thin">
        <color theme="0" tint="-0.14999847407452621"/>
      </right>
      <top style="thin">
        <color indexed="64"/>
      </top>
      <bottom/>
      <diagonal/>
    </border>
    <border>
      <left style="thin">
        <color indexed="64"/>
      </left>
      <right style="thin">
        <color indexed="64"/>
      </right>
      <top style="thin">
        <color theme="1"/>
      </top>
      <bottom style="thin">
        <color theme="1"/>
      </bottom>
      <diagonal/>
    </border>
    <border>
      <left style="thin">
        <color indexed="64"/>
      </left>
      <right/>
      <top style="thin">
        <color theme="0"/>
      </top>
      <bottom/>
      <diagonal/>
    </border>
    <border>
      <left style="thin">
        <color theme="1"/>
      </left>
      <right style="thin">
        <color theme="1"/>
      </right>
      <top style="thin">
        <color indexed="64"/>
      </top>
      <bottom style="thin">
        <color theme="1"/>
      </bottom>
      <diagonal/>
    </border>
    <border>
      <left/>
      <right/>
      <top style="thin">
        <color theme="1"/>
      </top>
      <bottom style="thin">
        <color theme="1"/>
      </bottom>
      <diagonal/>
    </border>
    <border>
      <left/>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0"/>
      </right>
      <top/>
      <bottom style="thin">
        <color theme="0"/>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0"/>
      </right>
      <top style="thin">
        <color indexed="64"/>
      </top>
      <bottom style="thin">
        <color theme="0"/>
      </bottom>
      <diagonal/>
    </border>
    <border>
      <left style="thin">
        <color indexed="64"/>
      </left>
      <right style="thin">
        <color theme="0"/>
      </right>
      <top/>
      <bottom/>
      <diagonal/>
    </border>
    <border>
      <left style="thin">
        <color theme="1"/>
      </left>
      <right/>
      <top style="thin">
        <color theme="1"/>
      </top>
      <bottom/>
      <diagonal/>
    </border>
    <border>
      <left style="thin">
        <color indexed="64"/>
      </left>
      <right style="thin">
        <color theme="0"/>
      </right>
      <top style="thin">
        <color indexed="64"/>
      </top>
      <bottom style="thin">
        <color theme="0"/>
      </bottom>
      <diagonal/>
    </border>
  </borders>
  <cellStyleXfs count="7">
    <xf numFmtId="0" fontId="0" fillId="0" borderId="0"/>
    <xf numFmtId="44" fontId="1" fillId="0" borderId="0" applyFont="0" applyFill="0" applyBorder="0" applyAlignment="0" applyProtection="0"/>
    <xf numFmtId="0" fontId="4" fillId="2" borderId="1">
      <alignment horizontal="left" vertical="center" wrapText="1" indent="1"/>
    </xf>
    <xf numFmtId="0" fontId="12" fillId="0" borderId="0" applyNumberFormat="0" applyFill="0" applyBorder="0" applyAlignment="0" applyProtection="0"/>
    <xf numFmtId="0" fontId="13" fillId="3" borderId="1">
      <alignment horizontal="left" vertical="center" wrapText="1" indent="1"/>
    </xf>
    <xf numFmtId="0" fontId="20" fillId="6" borderId="1">
      <alignment horizontal="left" vertical="center" wrapText="1" indent="1"/>
    </xf>
    <xf numFmtId="9" fontId="1" fillId="0" borderId="0" applyFont="0" applyFill="0" applyBorder="0" applyAlignment="0" applyProtection="0"/>
  </cellStyleXfs>
  <cellXfs count="794">
    <xf numFmtId="0" fontId="0" fillId="0" borderId="0" xfId="0"/>
    <xf numFmtId="0" fontId="5" fillId="0" borderId="3" xfId="2" applyFont="1" applyFill="1" applyBorder="1" applyAlignment="1">
      <alignment vertical="center" wrapText="1"/>
    </xf>
    <xf numFmtId="0" fontId="5" fillId="0" borderId="0" xfId="2" applyFont="1" applyFill="1" applyBorder="1" applyAlignment="1">
      <alignment vertical="center" wrapText="1"/>
    </xf>
    <xf numFmtId="0" fontId="0" fillId="0" borderId="0" xfId="0" applyAlignment="1">
      <alignment horizontal="left" vertical="center" wrapText="1"/>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applyAlignment="1">
      <alignment horizontal="left" vertical="center" wrapText="1"/>
    </xf>
    <xf numFmtId="0" fontId="8" fillId="0" borderId="3" xfId="0" applyFont="1" applyFill="1" applyBorder="1" applyAlignment="1">
      <alignment horizontal="left" vertical="center" wrapText="1"/>
    </xf>
    <xf numFmtId="0" fontId="3"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3" fillId="0" borderId="6"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vertical="top" wrapText="1"/>
    </xf>
    <xf numFmtId="0" fontId="7" fillId="0" borderId="3" xfId="0" applyFont="1" applyFill="1" applyBorder="1" applyAlignment="1">
      <alignment vertical="center" wrapText="1"/>
    </xf>
    <xf numFmtId="0" fontId="7" fillId="0" borderId="0" xfId="0" applyFont="1" applyFill="1" applyBorder="1" applyAlignment="1">
      <alignment vertical="center" wrapText="1"/>
    </xf>
    <xf numFmtId="0" fontId="10" fillId="0" borderId="7" xfId="0" applyFont="1" applyFill="1" applyBorder="1" applyAlignment="1">
      <alignment vertical="top" wrapText="1"/>
    </xf>
    <xf numFmtId="0" fontId="7" fillId="0" borderId="0" xfId="0" applyFont="1" applyFill="1" applyBorder="1" applyAlignment="1">
      <alignment horizontal="left" vertical="center" wrapText="1" indent="1"/>
    </xf>
    <xf numFmtId="0" fontId="0" fillId="0" borderId="0" xfId="0"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xf numFmtId="0" fontId="0"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ill="1" applyAlignment="1">
      <alignment horizontal="left" vertical="top" wrapText="1"/>
    </xf>
    <xf numFmtId="0" fontId="0" fillId="0" borderId="3" xfId="0"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0" xfId="0" applyFont="1" applyAlignment="1">
      <alignment wrapText="1"/>
    </xf>
    <xf numFmtId="0" fontId="5" fillId="0" borderId="0" xfId="2"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5" borderId="1" xfId="0" applyFont="1" applyFill="1" applyBorder="1" applyAlignment="1" applyProtection="1">
      <alignment vertical="center" wrapText="1"/>
      <protection locked="0"/>
    </xf>
    <xf numFmtId="0" fontId="0" fillId="0" borderId="0" xfId="5" applyFont="1" applyFill="1" applyBorder="1" applyAlignment="1" applyProtection="1">
      <alignment horizontal="left" vertical="top" wrapText="1"/>
      <protection locked="0"/>
    </xf>
    <xf numFmtId="0" fontId="10" fillId="5" borderId="1" xfId="0" applyFont="1" applyFill="1" applyBorder="1" applyAlignment="1" applyProtection="1">
      <alignment vertical="center" wrapText="1"/>
      <protection locked="0"/>
    </xf>
    <xf numFmtId="0" fontId="0" fillId="0" borderId="0" xfId="0" applyProtection="1"/>
    <xf numFmtId="0" fontId="0" fillId="0" borderId="0" xfId="0" applyProtection="1">
      <protection locked="0"/>
    </xf>
    <xf numFmtId="0" fontId="0" fillId="0" borderId="0" xfId="0" applyFill="1" applyAlignment="1" applyProtection="1">
      <alignment horizontal="left" vertical="center" wrapText="1"/>
      <protection locked="0"/>
    </xf>
    <xf numFmtId="0" fontId="0" fillId="0" borderId="0" xfId="0" applyFill="1" applyBorder="1" applyProtection="1">
      <protection locked="0"/>
    </xf>
    <xf numFmtId="0" fontId="7" fillId="0" borderId="4" xfId="0" applyFont="1" applyFill="1" applyBorder="1" applyAlignment="1" applyProtection="1">
      <alignment vertical="center" wrapText="1"/>
      <protection locked="0"/>
    </xf>
    <xf numFmtId="0" fontId="1" fillId="0" borderId="0" xfId="0" applyFont="1" applyAlignment="1" applyProtection="1">
      <protection locked="0"/>
    </xf>
    <xf numFmtId="44" fontId="3" fillId="4" borderId="17" xfId="1" applyFont="1" applyFill="1" applyBorder="1" applyAlignment="1" applyProtection="1">
      <alignment horizontal="left" vertical="top"/>
      <protection locked="0"/>
    </xf>
    <xf numFmtId="0" fontId="0" fillId="0" borderId="0" xfId="0"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13" fillId="0" borderId="0" xfId="5" applyFont="1" applyFill="1" applyBorder="1" applyAlignment="1" applyProtection="1">
      <alignment horizontal="left" vertical="top" wrapText="1"/>
      <protection locked="0"/>
    </xf>
    <xf numFmtId="0" fontId="0" fillId="4" borderId="15" xfId="5"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6" xfId="0" applyFont="1" applyFill="1" applyBorder="1" applyAlignment="1" applyProtection="1">
      <alignment horizontal="left" vertical="top" wrapText="1"/>
      <protection locked="0"/>
    </xf>
    <xf numFmtId="0" fontId="3" fillId="0" borderId="0" xfId="0" applyFont="1" applyAlignment="1">
      <alignment wrapText="1"/>
    </xf>
    <xf numFmtId="0" fontId="0" fillId="0" borderId="0" xfId="0" applyFill="1" applyAlignment="1">
      <alignment wrapText="1"/>
    </xf>
    <xf numFmtId="0" fontId="3" fillId="0" borderId="2" xfId="0" applyFont="1" applyFill="1" applyBorder="1" applyAlignment="1">
      <alignment horizontal="left" vertical="top" wrapText="1"/>
    </xf>
    <xf numFmtId="44" fontId="3" fillId="4" borderId="0" xfId="1" applyFont="1" applyFill="1" applyBorder="1" applyAlignment="1" applyProtection="1">
      <alignment horizontal="left" vertical="top"/>
      <protection locked="0"/>
    </xf>
    <xf numFmtId="44" fontId="0" fillId="0" borderId="0" xfId="1" applyFont="1" applyFill="1" applyBorder="1" applyAlignment="1" applyProtection="1">
      <alignment horizontal="right" vertical="top"/>
      <protection locked="0"/>
    </xf>
    <xf numFmtId="0" fontId="1" fillId="0" borderId="1" xfId="4" applyFont="1" applyFill="1" applyBorder="1" applyAlignment="1" applyProtection="1">
      <alignment horizontal="left" vertical="top" wrapText="1"/>
      <protection locked="0"/>
    </xf>
    <xf numFmtId="0" fontId="3" fillId="8" borderId="0" xfId="0" applyFont="1" applyFill="1" applyBorder="1" applyAlignment="1">
      <alignment vertical="top" wrapText="1"/>
    </xf>
    <xf numFmtId="165" fontId="0" fillId="0" borderId="0" xfId="0" applyNumberFormat="1" applyAlignment="1">
      <alignment wrapText="1"/>
    </xf>
    <xf numFmtId="0" fontId="16" fillId="0" borderId="0" xfId="0" applyFont="1" applyAlignment="1">
      <alignment wrapText="1"/>
    </xf>
    <xf numFmtId="0" fontId="3" fillId="2" borderId="0" xfId="0" applyFont="1" applyFill="1" applyAlignment="1">
      <alignment wrapText="1"/>
    </xf>
    <xf numFmtId="0" fontId="3" fillId="7" borderId="0" xfId="0" applyFont="1" applyFill="1" applyAlignment="1">
      <alignment wrapText="1"/>
    </xf>
    <xf numFmtId="0" fontId="3" fillId="9" borderId="0" xfId="0" applyFont="1" applyFill="1" applyAlignment="1">
      <alignment wrapText="1"/>
    </xf>
    <xf numFmtId="0" fontId="0" fillId="0" borderId="0" xfId="0" applyFill="1"/>
    <xf numFmtId="0" fontId="0" fillId="0" borderId="0" xfId="0" applyAlignment="1">
      <alignment horizontal="left" vertical="top" wrapText="1"/>
    </xf>
    <xf numFmtId="0" fontId="19" fillId="4" borderId="1" xfId="0" applyFont="1" applyFill="1" applyBorder="1" applyAlignment="1" applyProtection="1">
      <alignment horizontal="center" vertical="top" wrapText="1"/>
      <protection locked="0"/>
    </xf>
    <xf numFmtId="0" fontId="19" fillId="4" borderId="1" xfId="0" applyFont="1" applyFill="1" applyBorder="1" applyAlignment="1" applyProtection="1">
      <alignment horizontal="center" vertical="center" wrapText="1"/>
      <protection locked="0"/>
    </xf>
    <xf numFmtId="0" fontId="3" fillId="0" borderId="0" xfId="0" applyFont="1" applyFill="1" applyAlignment="1">
      <alignment wrapText="1"/>
    </xf>
    <xf numFmtId="20" fontId="0" fillId="0" borderId="0" xfId="0" applyNumberFormat="1" applyAlignment="1">
      <alignment wrapText="1"/>
    </xf>
    <xf numFmtId="0" fontId="3" fillId="0" borderId="0" xfId="0" applyFont="1" applyBorder="1" applyAlignment="1">
      <alignment wrapText="1"/>
    </xf>
    <xf numFmtId="0" fontId="0" fillId="0" borderId="0" xfId="0" applyBorder="1" applyAlignment="1">
      <alignment wrapText="1"/>
    </xf>
    <xf numFmtId="9" fontId="0" fillId="0" borderId="0" xfId="0" applyNumberFormat="1" applyAlignment="1">
      <alignment horizontal="center" wrapText="1"/>
    </xf>
    <xf numFmtId="0" fontId="0" fillId="0" borderId="0" xfId="0" applyAlignment="1">
      <alignment horizontal="center" wrapText="1"/>
    </xf>
    <xf numFmtId="0" fontId="10" fillId="4" borderId="14" xfId="0" applyFont="1" applyFill="1" applyBorder="1" applyAlignment="1" applyProtection="1">
      <alignment horizontal="right" vertical="center" wrapText="1"/>
      <protection locked="0"/>
    </xf>
    <xf numFmtId="0" fontId="10" fillId="10" borderId="1" xfId="0" applyFont="1" applyFill="1" applyBorder="1" applyAlignment="1" applyProtection="1">
      <alignment horizontal="right" vertical="center" wrapText="1"/>
      <protection locked="0"/>
    </xf>
    <xf numFmtId="0" fontId="3" fillId="5" borderId="2" xfId="0" applyFont="1" applyFill="1" applyBorder="1" applyAlignment="1" applyProtection="1">
      <alignment vertical="center" wrapText="1"/>
      <protection locked="0"/>
    </xf>
    <xf numFmtId="0" fontId="10" fillId="11" borderId="1" xfId="0" applyFont="1" applyFill="1" applyBorder="1" applyAlignment="1" applyProtection="1">
      <alignment horizontal="right" vertical="center" wrapText="1"/>
      <protection locked="0"/>
    </xf>
    <xf numFmtId="0" fontId="10" fillId="11" borderId="15" xfId="0" applyFont="1" applyFill="1" applyBorder="1" applyAlignment="1" applyProtection="1">
      <alignment horizontal="right" vertical="center" wrapText="1"/>
      <protection locked="0"/>
    </xf>
    <xf numFmtId="0" fontId="10" fillId="4" borderId="1" xfId="0" applyFont="1" applyFill="1" applyBorder="1" applyAlignment="1" applyProtection="1">
      <alignment horizontal="right" vertical="center" wrapText="1"/>
      <protection locked="0"/>
    </xf>
    <xf numFmtId="0" fontId="10" fillId="5" borderId="1" xfId="0" applyFont="1" applyFill="1" applyBorder="1" applyAlignment="1" applyProtection="1">
      <alignment horizontal="left" vertical="center" wrapText="1"/>
      <protection locked="0"/>
    </xf>
    <xf numFmtId="44" fontId="0" fillId="4" borderId="1" xfId="1" applyFont="1" applyFill="1" applyBorder="1" applyAlignment="1" applyProtection="1">
      <alignment horizontal="left" vertical="center"/>
    </xf>
    <xf numFmtId="0" fontId="10" fillId="10" borderId="2" xfId="0" applyFont="1" applyFill="1" applyBorder="1" applyAlignment="1" applyProtection="1">
      <alignment horizontal="right" vertical="center" wrapText="1"/>
      <protection locked="0"/>
    </xf>
    <xf numFmtId="44" fontId="0" fillId="0" borderId="1" xfId="1" applyFont="1" applyFill="1" applyBorder="1" applyAlignment="1" applyProtection="1">
      <alignment horizontal="right" vertical="center" wrapText="1"/>
    </xf>
    <xf numFmtId="0" fontId="10" fillId="4" borderId="2" xfId="0" applyFont="1" applyFill="1" applyBorder="1" applyAlignment="1" applyProtection="1">
      <alignment horizontal="right"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0" fillId="0" borderId="0" xfId="0" applyAlignment="1" applyProtection="1">
      <alignment vertical="top"/>
      <protection locked="0"/>
    </xf>
    <xf numFmtId="0" fontId="3" fillId="5" borderId="1" xfId="0" applyFont="1" applyFill="1" applyBorder="1" applyAlignment="1">
      <alignment vertical="top" wrapText="1"/>
    </xf>
    <xf numFmtId="0" fontId="0" fillId="5" borderId="1" xfId="0" applyFill="1" applyBorder="1" applyAlignment="1">
      <alignment vertical="top" wrapText="1"/>
    </xf>
    <xf numFmtId="0" fontId="0" fillId="5" borderId="14" xfId="0" applyFill="1" applyBorder="1" applyAlignment="1">
      <alignment vertical="top" wrapText="1"/>
    </xf>
    <xf numFmtId="0" fontId="3" fillId="5" borderId="1" xfId="0" applyFont="1" applyFill="1" applyBorder="1" applyAlignment="1" applyProtection="1">
      <alignment vertical="top" wrapText="1"/>
      <protection locked="0"/>
    </xf>
    <xf numFmtId="0" fontId="9" fillId="5" borderId="1" xfId="0" applyFont="1" applyFill="1" applyBorder="1" applyAlignment="1" applyProtection="1">
      <alignment vertical="top" wrapText="1"/>
      <protection locked="0"/>
    </xf>
    <xf numFmtId="0" fontId="19" fillId="5" borderId="1" xfId="0" applyFont="1" applyFill="1" applyBorder="1" applyAlignment="1">
      <alignment horizontal="center" vertical="top" wrapText="1"/>
    </xf>
    <xf numFmtId="44" fontId="1" fillId="0" borderId="30" xfId="1" applyFont="1" applyFill="1" applyBorder="1" applyAlignment="1" applyProtection="1">
      <alignment horizontal="right" vertical="top"/>
    </xf>
    <xf numFmtId="0" fontId="5" fillId="0" borderId="18" xfId="2" applyFont="1" applyFill="1" applyBorder="1" applyAlignment="1" applyProtection="1">
      <alignment horizontal="left" vertical="top" wrapText="1"/>
      <protection locked="0"/>
    </xf>
    <xf numFmtId="44" fontId="0" fillId="0" borderId="22" xfId="1" applyFont="1" applyFill="1" applyBorder="1" applyAlignment="1" applyProtection="1">
      <alignment horizontal="right" vertical="top"/>
      <protection locked="0"/>
    </xf>
    <xf numFmtId="44" fontId="3" fillId="0" borderId="26" xfId="1" applyFont="1" applyFill="1" applyBorder="1" applyAlignment="1" applyProtection="1">
      <alignment horizontal="left" vertical="top"/>
      <protection locked="0"/>
    </xf>
    <xf numFmtId="44" fontId="0" fillId="0" borderId="35" xfId="1" applyFont="1" applyFill="1" applyBorder="1" applyAlignment="1" applyProtection="1">
      <alignment horizontal="right" vertical="top"/>
      <protection locked="0"/>
    </xf>
    <xf numFmtId="44" fontId="3" fillId="0" borderId="36" xfId="1" applyFont="1" applyFill="1" applyBorder="1" applyAlignment="1" applyProtection="1">
      <alignment horizontal="left" vertical="top"/>
      <protection locked="0"/>
    </xf>
    <xf numFmtId="0" fontId="13" fillId="0" borderId="21" xfId="5" applyFont="1" applyFill="1" applyBorder="1" applyAlignment="1" applyProtection="1">
      <alignment horizontal="left" vertical="top" wrapText="1"/>
      <protection locked="0"/>
    </xf>
    <xf numFmtId="0" fontId="13" fillId="0" borderId="33" xfId="5" applyFont="1" applyFill="1" applyBorder="1" applyAlignment="1" applyProtection="1">
      <alignment horizontal="left" vertical="top" wrapText="1"/>
      <protection locked="0"/>
    </xf>
    <xf numFmtId="0" fontId="5" fillId="0" borderId="23" xfId="2" applyFont="1" applyFill="1" applyBorder="1" applyAlignment="1" applyProtection="1">
      <alignment horizontal="left" vertical="top" wrapText="1"/>
      <protection locked="0"/>
    </xf>
    <xf numFmtId="0" fontId="19" fillId="5" borderId="1" xfId="0" applyFont="1" applyFill="1" applyBorder="1" applyAlignment="1">
      <alignment horizontal="center" vertical="center" wrapText="1"/>
    </xf>
    <xf numFmtId="44" fontId="3" fillId="0" borderId="31" xfId="1" applyFont="1" applyFill="1" applyBorder="1" applyAlignment="1" applyProtection="1">
      <alignment horizontal="left" vertical="top"/>
      <protection locked="0"/>
    </xf>
    <xf numFmtId="0" fontId="0" fillId="0" borderId="0" xfId="0" applyAlignment="1">
      <alignment vertical="top"/>
    </xf>
    <xf numFmtId="0" fontId="3" fillId="5" borderId="11" xfId="0" applyFont="1" applyFill="1" applyBorder="1" applyAlignment="1">
      <alignment vertical="top" wrapText="1"/>
    </xf>
    <xf numFmtId="0" fontId="3" fillId="5" borderId="2" xfId="0" applyFont="1" applyFill="1" applyBorder="1" applyAlignment="1" applyProtection="1">
      <alignment horizontal="left" vertical="center" wrapText="1"/>
      <protection locked="0"/>
    </xf>
    <xf numFmtId="0" fontId="6" fillId="0" borderId="0" xfId="0" applyFont="1" applyFill="1" applyBorder="1" applyAlignment="1">
      <alignment horizontal="left" wrapText="1"/>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9" fillId="0" borderId="1" xfId="0" applyFont="1" applyBorder="1" applyAlignment="1" applyProtection="1">
      <alignment horizontal="right" vertical="top" wrapText="1"/>
      <protection locked="0"/>
    </xf>
    <xf numFmtId="0" fontId="3" fillId="0" borderId="1" xfId="0" applyFont="1" applyBorder="1" applyAlignment="1" applyProtection="1">
      <alignment horizontal="right" vertical="top" wrapText="1"/>
      <protection locked="0"/>
    </xf>
    <xf numFmtId="0" fontId="0" fillId="0" borderId="23" xfId="0" applyBorder="1" applyAlignment="1" applyProtection="1">
      <alignment vertical="top"/>
      <protection locked="0"/>
    </xf>
    <xf numFmtId="0" fontId="0" fillId="0" borderId="24" xfId="0" applyBorder="1" applyAlignment="1" applyProtection="1">
      <alignment vertical="top"/>
      <protection locked="0"/>
    </xf>
    <xf numFmtId="0" fontId="0" fillId="0" borderId="25" xfId="0" applyBorder="1" applyAlignment="1" applyProtection="1">
      <alignment vertical="top"/>
      <protection locked="0"/>
    </xf>
    <xf numFmtId="0" fontId="0" fillId="0" borderId="30" xfId="0" applyBorder="1" applyAlignment="1" applyProtection="1">
      <alignment vertical="top"/>
      <protection locked="0"/>
    </xf>
    <xf numFmtId="0" fontId="10" fillId="0" borderId="30" xfId="0" applyFont="1" applyBorder="1" applyAlignment="1" applyProtection="1">
      <alignment horizontal="center" vertical="top"/>
      <protection locked="0"/>
    </xf>
    <xf numFmtId="0" fontId="0" fillId="0" borderId="29" xfId="0" applyBorder="1" applyAlignment="1" applyProtection="1">
      <alignment vertical="top"/>
      <protection locked="0"/>
    </xf>
    <xf numFmtId="0" fontId="0" fillId="0" borderId="33" xfId="0" applyBorder="1" applyAlignment="1" applyProtection="1">
      <alignment vertical="top"/>
      <protection locked="0"/>
    </xf>
    <xf numFmtId="0" fontId="0" fillId="5" borderId="1" xfId="0" applyFill="1" applyBorder="1" applyAlignment="1" applyProtection="1">
      <alignment horizontal="left" vertical="center" wrapText="1"/>
      <protection locked="0"/>
    </xf>
    <xf numFmtId="0" fontId="0" fillId="0" borderId="1" xfId="0" applyBorder="1" applyAlignment="1" applyProtection="1">
      <alignment horizontal="right" vertical="center" wrapText="1"/>
      <protection locked="0"/>
    </xf>
    <xf numFmtId="0" fontId="0" fillId="4" borderId="1" xfId="0" applyFill="1" applyBorder="1" applyAlignment="1" applyProtection="1">
      <alignment horizontal="right" vertical="center" wrapText="1"/>
      <protection locked="0"/>
    </xf>
    <xf numFmtId="0" fontId="10" fillId="0" borderId="1" xfId="0" applyFont="1" applyBorder="1" applyAlignment="1" applyProtection="1">
      <alignment vertical="center" wrapText="1"/>
      <protection locked="0"/>
    </xf>
    <xf numFmtId="0" fontId="3" fillId="0" borderId="30" xfId="0" applyFont="1" applyBorder="1" applyAlignment="1" applyProtection="1">
      <alignment horizontal="left" vertical="top" wrapText="1"/>
      <protection locked="0"/>
    </xf>
    <xf numFmtId="0" fontId="3" fillId="0" borderId="0" xfId="0" applyFont="1" applyAlignment="1" applyProtection="1">
      <alignment vertical="top" wrapText="1"/>
      <protection locked="0"/>
    </xf>
    <xf numFmtId="0" fontId="3" fillId="3" borderId="0" xfId="0" applyFont="1" applyFill="1" applyAlignment="1" applyProtection="1">
      <alignment vertical="top"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vertical="top"/>
      <protection locked="0"/>
    </xf>
    <xf numFmtId="0" fontId="0" fillId="4" borderId="1" xfId="0" applyFill="1" applyBorder="1" applyAlignment="1" applyProtection="1">
      <alignment horizontal="left" vertical="center" wrapText="1"/>
      <protection locked="0"/>
    </xf>
    <xf numFmtId="0" fontId="3" fillId="0" borderId="30" xfId="0" applyFont="1" applyBorder="1" applyAlignment="1" applyProtection="1">
      <alignment vertical="top" wrapText="1"/>
      <protection locked="0"/>
    </xf>
    <xf numFmtId="0" fontId="0" fillId="0" borderId="30" xfId="0"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0" fillId="0" borderId="0" xfId="0" applyAlignment="1" applyProtection="1">
      <alignment vertical="center"/>
      <protection locked="0"/>
    </xf>
    <xf numFmtId="0" fontId="3" fillId="0" borderId="34" xfId="0" applyFont="1" applyBorder="1" applyAlignment="1" applyProtection="1">
      <alignment horizontal="left" vertical="top" wrapText="1"/>
      <protection locked="0"/>
    </xf>
    <xf numFmtId="0" fontId="10" fillId="0" borderId="15" xfId="0" applyFont="1" applyBorder="1" applyAlignment="1" applyProtection="1">
      <alignment horizontal="right" vertical="center" wrapText="1"/>
      <protection locked="0"/>
    </xf>
    <xf numFmtId="0" fontId="10" fillId="0" borderId="14" xfId="0" applyFont="1" applyBorder="1" applyAlignment="1" applyProtection="1">
      <alignment horizontal="right" vertical="center" wrapText="1"/>
      <protection locked="0"/>
    </xf>
    <xf numFmtId="0" fontId="10" fillId="0" borderId="1" xfId="0" applyFont="1" applyBorder="1" applyAlignment="1" applyProtection="1">
      <alignment horizontal="right" vertical="center" wrapText="1"/>
      <protection locked="0"/>
    </xf>
    <xf numFmtId="0" fontId="9" fillId="4" borderId="0" xfId="0" applyFont="1" applyFill="1" applyAlignment="1" applyProtection="1">
      <alignment horizontal="left" vertical="center" wrapText="1"/>
      <protection locked="0"/>
    </xf>
    <xf numFmtId="0" fontId="0" fillId="4" borderId="0" xfId="0" applyFill="1" applyAlignment="1" applyProtection="1">
      <alignment horizontal="center" vertical="top" wrapText="1"/>
      <protection locked="0"/>
    </xf>
    <xf numFmtId="0" fontId="0" fillId="4" borderId="0" xfId="0" applyFill="1" applyAlignment="1" applyProtection="1">
      <alignment vertical="top"/>
      <protection locked="0"/>
    </xf>
    <xf numFmtId="0" fontId="0" fillId="0" borderId="1" xfId="5" applyFont="1" applyFill="1" applyAlignment="1" applyProtection="1">
      <alignment horizontal="left" vertical="top" wrapText="1"/>
      <protection locked="0"/>
    </xf>
    <xf numFmtId="0" fontId="0" fillId="4" borderId="1" xfId="5" applyFont="1" applyFill="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15" fillId="0" borderId="34" xfId="0" applyFont="1" applyBorder="1" applyAlignment="1" applyProtection="1">
      <alignment horizontal="left" vertical="top"/>
      <protection locked="0"/>
    </xf>
    <xf numFmtId="0" fontId="3" fillId="0" borderId="0" xfId="0" applyFont="1" applyAlignment="1" applyProtection="1">
      <alignment vertical="center" wrapText="1"/>
      <protection locked="0"/>
    </xf>
    <xf numFmtId="0" fontId="3" fillId="3" borderId="0" xfId="0" applyFont="1" applyFill="1" applyAlignment="1" applyProtection="1">
      <alignment vertical="center" wrapText="1"/>
      <protection locked="0"/>
    </xf>
    <xf numFmtId="0" fontId="0" fillId="4" borderId="15" xfId="0" applyFill="1" applyBorder="1" applyAlignment="1" applyProtection="1">
      <alignment horizontal="left" vertical="center" wrapText="1"/>
      <protection locked="0"/>
    </xf>
    <xf numFmtId="0" fontId="0" fillId="5" borderId="1" xfId="0" applyFill="1" applyBorder="1" applyAlignment="1" applyProtection="1">
      <alignment vertical="center" wrapText="1"/>
      <protection locked="0"/>
    </xf>
    <xf numFmtId="0" fontId="0" fillId="0" borderId="17" xfId="0" applyBorder="1" applyAlignment="1" applyProtection="1">
      <alignment horizontal="left" vertical="top" wrapText="1"/>
      <protection locked="0"/>
    </xf>
    <xf numFmtId="0" fontId="15" fillId="0" borderId="17" xfId="0" applyFont="1" applyBorder="1" applyAlignment="1" applyProtection="1">
      <alignment horizontal="left" vertical="top"/>
      <protection locked="0"/>
    </xf>
    <xf numFmtId="0" fontId="0" fillId="7" borderId="0" xfId="0" applyFill="1" applyAlignment="1" applyProtection="1">
      <alignment vertical="top"/>
      <protection locked="0"/>
    </xf>
    <xf numFmtId="0" fontId="3" fillId="0" borderId="29" xfId="0" applyFont="1" applyBorder="1" applyAlignment="1" applyProtection="1">
      <alignment horizontal="left" vertical="top" wrapText="1"/>
      <protection locked="0"/>
    </xf>
    <xf numFmtId="0" fontId="18" fillId="0" borderId="19" xfId="0" applyFont="1" applyBorder="1" applyAlignment="1" applyProtection="1">
      <alignment vertical="top" wrapText="1"/>
      <protection locked="0"/>
    </xf>
    <xf numFmtId="0" fontId="0" fillId="0" borderId="0" xfId="0"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10" fillId="0" borderId="21" xfId="0" applyFont="1"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9" fillId="0" borderId="0" xfId="0" applyFont="1" applyAlignment="1" applyProtection="1">
      <alignment vertical="top" wrapText="1"/>
      <protection locked="0"/>
    </xf>
    <xf numFmtId="0" fontId="0" fillId="0" borderId="22" xfId="0" applyBorder="1" applyAlignment="1" applyProtection="1">
      <alignment vertical="top"/>
      <protection locked="0"/>
    </xf>
    <xf numFmtId="0" fontId="0" fillId="0" borderId="17" xfId="0" applyBorder="1" applyAlignment="1" applyProtection="1">
      <alignment vertical="top"/>
      <protection locked="0"/>
    </xf>
    <xf numFmtId="0" fontId="3" fillId="0" borderId="0" xfId="0" applyFont="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0" borderId="26" xfId="0" applyFont="1" applyBorder="1"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3" fillId="5" borderId="1" xfId="0" applyFont="1" applyFill="1" applyBorder="1" applyAlignment="1">
      <alignment vertical="center" wrapText="1"/>
    </xf>
    <xf numFmtId="0" fontId="0" fillId="5" borderId="1" xfId="0" applyFill="1" applyBorder="1" applyAlignment="1">
      <alignment horizontal="left" vertical="center" wrapText="1"/>
    </xf>
    <xf numFmtId="0" fontId="3" fillId="0" borderId="27" xfId="0" applyFont="1" applyBorder="1" applyAlignment="1" applyProtection="1">
      <alignment horizontal="left" vertical="center" wrapText="1"/>
      <protection locked="0"/>
    </xf>
    <xf numFmtId="0" fontId="3" fillId="0" borderId="36" xfId="0" applyFont="1" applyBorder="1" applyAlignment="1" applyProtection="1">
      <alignment horizontal="left" vertical="top" wrapText="1"/>
      <protection locked="0"/>
    </xf>
    <xf numFmtId="0" fontId="3" fillId="0" borderId="1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3" fillId="5" borderId="1" xfId="2" applyFont="1" applyFill="1" applyAlignment="1">
      <alignment horizontal="left" vertical="center" wrapText="1"/>
    </xf>
    <xf numFmtId="0" fontId="0" fillId="5" borderId="1" xfId="2" applyFont="1" applyFill="1" applyAlignment="1">
      <alignment horizontal="left" vertical="center" wrapText="1"/>
    </xf>
    <xf numFmtId="0" fontId="1" fillId="0" borderId="1" xfId="2" applyFont="1" applyFill="1" applyAlignment="1">
      <alignment horizontal="left" vertical="center" wrapText="1"/>
    </xf>
    <xf numFmtId="0" fontId="4" fillId="0" borderId="17" xfId="2" applyFill="1" applyBorder="1" applyAlignment="1" applyProtection="1">
      <alignment horizontal="left" vertical="top" wrapText="1"/>
      <protection locked="0"/>
    </xf>
    <xf numFmtId="0" fontId="13" fillId="0" borderId="22" xfId="5" applyFont="1" applyFill="1" applyBorder="1" applyAlignment="1" applyProtection="1">
      <alignment horizontal="left" vertical="top" wrapText="1"/>
      <protection locked="0"/>
    </xf>
    <xf numFmtId="0" fontId="12" fillId="0" borderId="0" xfId="3" applyFill="1" applyBorder="1" applyAlignment="1" applyProtection="1">
      <alignment horizontal="left" vertical="top"/>
      <protection locked="0"/>
    </xf>
    <xf numFmtId="0" fontId="12" fillId="0" borderId="21" xfId="3" applyFill="1" applyBorder="1" applyAlignment="1" applyProtection="1">
      <alignment horizontal="left" vertical="top"/>
      <protection locked="0"/>
    </xf>
    <xf numFmtId="1" fontId="0" fillId="4" borderId="1" xfId="0" applyNumberFormat="1" applyFill="1" applyBorder="1" applyAlignment="1" applyProtection="1">
      <alignment horizontal="right" vertical="center" wrapText="1"/>
      <protection locked="0"/>
    </xf>
    <xf numFmtId="0" fontId="9" fillId="0" borderId="35" xfId="0" applyFont="1" applyBorder="1" applyAlignment="1">
      <alignment vertical="top" wrapText="1"/>
    </xf>
    <xf numFmtId="2" fontId="0" fillId="0" borderId="34" xfId="0" applyNumberFormat="1" applyBorder="1" applyAlignment="1" applyProtection="1">
      <alignment horizontal="left" vertical="top" wrapText="1"/>
      <protection locked="0"/>
    </xf>
    <xf numFmtId="0" fontId="10" fillId="0" borderId="16" xfId="0" applyFont="1" applyBorder="1" applyAlignment="1" applyProtection="1">
      <alignment horizontal="right" vertical="center" wrapText="1"/>
      <protection locked="0"/>
    </xf>
    <xf numFmtId="0" fontId="0" fillId="4" borderId="0" xfId="0" applyFill="1" applyAlignment="1" applyProtection="1">
      <alignment horizontal="left" vertical="top" wrapText="1"/>
      <protection locked="0"/>
    </xf>
    <xf numFmtId="0" fontId="0" fillId="4" borderId="0" xfId="0" applyFill="1" applyAlignment="1" applyProtection="1">
      <alignment horizontal="left" vertical="top"/>
      <protection locked="0"/>
    </xf>
    <xf numFmtId="0" fontId="0" fillId="0" borderId="41" xfId="0" applyBorder="1" applyAlignment="1" applyProtection="1">
      <alignment vertical="top"/>
      <protection locked="0"/>
    </xf>
    <xf numFmtId="0" fontId="0" fillId="0" borderId="41" xfId="0" applyBorder="1" applyAlignment="1" applyProtection="1">
      <alignment horizontal="left" vertical="center"/>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19" fillId="0" borderId="43" xfId="0" applyFont="1" applyBorder="1" applyAlignment="1">
      <alignment horizontal="center" vertical="top"/>
    </xf>
    <xf numFmtId="0" fontId="0" fillId="0" borderId="40" xfId="0" applyBorder="1" applyAlignment="1" applyProtection="1">
      <alignment vertical="top"/>
      <protection locked="0"/>
    </xf>
    <xf numFmtId="0" fontId="0" fillId="0" borderId="36" xfId="0" applyBorder="1" applyAlignment="1" applyProtection="1">
      <alignment horizontal="left" vertical="top" wrapText="1"/>
      <protection locked="0"/>
    </xf>
    <xf numFmtId="0" fontId="15" fillId="0" borderId="36" xfId="0" applyFont="1" applyBorder="1" applyAlignment="1" applyProtection="1">
      <alignment horizontal="left" vertical="top"/>
      <protection locked="0"/>
    </xf>
    <xf numFmtId="0" fontId="15" fillId="0" borderId="26" xfId="0" applyFont="1" applyBorder="1" applyAlignment="1" applyProtection="1">
      <alignment horizontal="left" vertical="top"/>
      <protection locked="0"/>
    </xf>
    <xf numFmtId="0" fontId="7" fillId="0" borderId="0" xfId="0" applyFont="1" applyFill="1" applyBorder="1" applyAlignment="1" applyProtection="1">
      <alignment vertical="center" wrapText="1"/>
    </xf>
    <xf numFmtId="0" fontId="0" fillId="0" borderId="48" xfId="0" applyBorder="1" applyProtection="1">
      <protection locked="0"/>
    </xf>
    <xf numFmtId="0" fontId="0" fillId="0" borderId="49" xfId="0" applyBorder="1" applyProtection="1">
      <protection locked="0"/>
    </xf>
    <xf numFmtId="0" fontId="1" fillId="0" borderId="50" xfId="0" applyFont="1" applyBorder="1" applyAlignment="1" applyProtection="1">
      <protection locked="0"/>
    </xf>
    <xf numFmtId="0" fontId="0" fillId="0" borderId="52" xfId="0" applyBorder="1" applyProtection="1">
      <protection locked="0"/>
    </xf>
    <xf numFmtId="0" fontId="7" fillId="0" borderId="53" xfId="0" applyFont="1" applyFill="1" applyBorder="1" applyAlignment="1" applyProtection="1">
      <alignment vertical="center" wrapText="1"/>
    </xf>
    <xf numFmtId="0" fontId="0" fillId="0" borderId="54" xfId="0" applyBorder="1" applyProtection="1"/>
    <xf numFmtId="0" fontId="0" fillId="0" borderId="50" xfId="0" applyBorder="1" applyProtection="1">
      <protection locked="0"/>
    </xf>
    <xf numFmtId="0" fontId="7" fillId="0" borderId="55" xfId="0" applyFont="1" applyFill="1" applyBorder="1" applyAlignment="1" applyProtection="1">
      <alignment vertical="center" wrapText="1"/>
    </xf>
    <xf numFmtId="0" fontId="0" fillId="0" borderId="56" xfId="0" applyBorder="1" applyProtection="1"/>
    <xf numFmtId="0" fontId="0" fillId="0" borderId="55" xfId="0" applyBorder="1" applyProtection="1">
      <protection locked="0"/>
    </xf>
    <xf numFmtId="0" fontId="0" fillId="0" borderId="53" xfId="0" applyBorder="1" applyProtection="1">
      <protection locked="0"/>
    </xf>
    <xf numFmtId="0" fontId="0" fillId="0" borderId="57" xfId="0" applyBorder="1" applyProtection="1">
      <protection locked="0"/>
    </xf>
    <xf numFmtId="0" fontId="0" fillId="0" borderId="56" xfId="0"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59" xfId="0" applyBorder="1" applyProtection="1"/>
    <xf numFmtId="0" fontId="0" fillId="0" borderId="51" xfId="0" applyBorder="1" applyProtection="1"/>
    <xf numFmtId="0" fontId="0" fillId="0" borderId="51" xfId="0" applyBorder="1" applyProtection="1">
      <protection locked="0"/>
    </xf>
    <xf numFmtId="0" fontId="0" fillId="0" borderId="53" xfId="0" applyBorder="1" applyProtection="1"/>
    <xf numFmtId="0" fontId="0" fillId="0" borderId="57" xfId="0" applyBorder="1" applyProtection="1"/>
    <xf numFmtId="0" fontId="4" fillId="0" borderId="61" xfId="2" applyFont="1" applyFill="1" applyBorder="1" applyAlignment="1" applyProtection="1">
      <alignment horizontal="left" vertical="center" wrapText="1"/>
      <protection locked="0"/>
    </xf>
    <xf numFmtId="0" fontId="4" fillId="0" borderId="63" xfId="2" applyFont="1" applyFill="1" applyBorder="1" applyAlignment="1" applyProtection="1">
      <alignment horizontal="left" vertical="center" wrapText="1"/>
      <protection locked="0"/>
    </xf>
    <xf numFmtId="0" fontId="1" fillId="0" borderId="63" xfId="0" applyFont="1" applyFill="1" applyBorder="1" applyAlignment="1" applyProtection="1">
      <protection locked="0"/>
    </xf>
    <xf numFmtId="0" fontId="10" fillId="0" borderId="64" xfId="0" applyFont="1" applyFill="1" applyBorder="1" applyAlignment="1" applyProtection="1">
      <alignment vertical="center" wrapText="1"/>
      <protection locked="0"/>
    </xf>
    <xf numFmtId="0" fontId="7" fillId="0" borderId="65" xfId="0" applyFont="1" applyFill="1" applyBorder="1" applyAlignment="1" applyProtection="1">
      <alignment vertical="center" wrapText="1"/>
      <protection locked="0"/>
    </xf>
    <xf numFmtId="0" fontId="0" fillId="0" borderId="25" xfId="0" applyFill="1" applyBorder="1" applyProtection="1">
      <protection locked="0"/>
    </xf>
    <xf numFmtId="0" fontId="0" fillId="0" borderId="66" xfId="0" applyFill="1" applyBorder="1" applyProtection="1">
      <protection locked="0"/>
    </xf>
    <xf numFmtId="0" fontId="0" fillId="0" borderId="24" xfId="0" applyFill="1" applyBorder="1" applyProtection="1">
      <protection locked="0"/>
    </xf>
    <xf numFmtId="0" fontId="13" fillId="0" borderId="25" xfId="4" applyFill="1" applyBorder="1" applyProtection="1">
      <alignment horizontal="left" vertical="center" wrapText="1" indent="1"/>
      <protection locked="0"/>
    </xf>
    <xf numFmtId="0" fontId="6" fillId="0" borderId="70"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0" fillId="0" borderId="6" xfId="0" applyFont="1" applyFill="1" applyBorder="1" applyAlignment="1">
      <alignment horizontal="left" vertical="center" wrapText="1"/>
    </xf>
    <xf numFmtId="0" fontId="10" fillId="0" borderId="6" xfId="0" applyFont="1" applyFill="1" applyBorder="1" applyAlignment="1">
      <alignment vertical="top" wrapText="1"/>
    </xf>
    <xf numFmtId="0" fontId="6" fillId="0" borderId="0" xfId="0" applyFont="1" applyFill="1" applyBorder="1" applyAlignment="1">
      <alignment vertical="center" wrapText="1"/>
    </xf>
    <xf numFmtId="0" fontId="0" fillId="0" borderId="0" xfId="0" applyAlignment="1">
      <alignment horizontal="right" wrapText="1"/>
    </xf>
    <xf numFmtId="0" fontId="0" fillId="5" borderId="1" xfId="0" applyFill="1" applyBorder="1" applyAlignment="1" applyProtection="1">
      <alignment vertical="top" wrapText="1"/>
      <protection locked="0"/>
    </xf>
    <xf numFmtId="0" fontId="0" fillId="5" borderId="1" xfId="0" applyFill="1" applyBorder="1" applyAlignment="1" applyProtection="1">
      <alignment horizontal="left" vertical="top" wrapText="1"/>
      <protection locked="0"/>
    </xf>
    <xf numFmtId="0" fontId="0" fillId="0" borderId="15" xfId="0" applyBorder="1" applyAlignment="1" applyProtection="1">
      <alignment horizontal="left" vertical="center"/>
      <protection locked="0"/>
    </xf>
    <xf numFmtId="0" fontId="18" fillId="0" borderId="24" xfId="0" applyFont="1" applyBorder="1" applyAlignment="1" applyProtection="1">
      <alignment vertical="center"/>
      <protection locked="0"/>
    </xf>
    <xf numFmtId="0" fontId="18" fillId="0" borderId="72" xfId="0" applyFont="1" applyBorder="1" applyAlignment="1" applyProtection="1">
      <alignment horizontal="left" vertical="center"/>
      <protection locked="0"/>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70" xfId="0" applyFill="1" applyBorder="1" applyAlignment="1">
      <alignment horizontal="left" vertical="center" wrapText="1"/>
    </xf>
    <xf numFmtId="0" fontId="3" fillId="0" borderId="15" xfId="0" applyFont="1" applyFill="1" applyBorder="1" applyAlignment="1">
      <alignment horizontal="left" vertical="top" wrapText="1"/>
    </xf>
    <xf numFmtId="0" fontId="0" fillId="0" borderId="15" xfId="0" applyFont="1" applyFill="1" applyBorder="1" applyAlignment="1" applyProtection="1">
      <alignment horizontal="left" vertical="top" wrapText="1"/>
      <protection locked="0"/>
    </xf>
    <xf numFmtId="0" fontId="9" fillId="0" borderId="15"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 xfId="0" applyFont="1" applyFill="1" applyBorder="1" applyAlignment="1">
      <alignment horizontal="left" vertical="center" wrapText="1"/>
    </xf>
    <xf numFmtId="166" fontId="0" fillId="0" borderId="0" xfId="0" applyNumberFormat="1" applyFont="1" applyFill="1" applyBorder="1" applyAlignment="1">
      <alignment horizontal="right"/>
    </xf>
    <xf numFmtId="0" fontId="0" fillId="0" borderId="0" xfId="0" applyFont="1" applyFill="1" applyBorder="1" applyAlignment="1">
      <alignment horizontal="right" wrapText="1"/>
    </xf>
    <xf numFmtId="0" fontId="0" fillId="0" borderId="1" xfId="0" applyBorder="1" applyAlignment="1" applyProtection="1">
      <alignment vertical="top"/>
      <protection locked="0"/>
    </xf>
    <xf numFmtId="0" fontId="19" fillId="0" borderId="37" xfId="0" applyFont="1" applyBorder="1" applyAlignment="1">
      <alignment horizontal="center" vertical="top"/>
    </xf>
    <xf numFmtId="2" fontId="0" fillId="0" borderId="75" xfId="0" applyNumberFormat="1" applyBorder="1" applyAlignment="1" applyProtection="1">
      <alignment horizontal="left" vertical="top" wrapText="1"/>
      <protection locked="0"/>
    </xf>
    <xf numFmtId="2" fontId="0" fillId="0" borderId="76" xfId="0" applyNumberForma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19" fillId="0" borderId="0" xfId="0" applyFont="1" applyBorder="1" applyAlignment="1">
      <alignment horizontal="center" vertical="top"/>
    </xf>
    <xf numFmtId="0" fontId="0" fillId="0" borderId="1" xfId="5"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10"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0" fillId="0" borderId="0" xfId="0" applyAlignment="1" applyProtection="1">
      <alignment vertical="top"/>
      <protection locked="0" hidden="1"/>
    </xf>
    <xf numFmtId="0" fontId="0" fillId="0" borderId="0" xfId="0" applyAlignment="1" applyProtection="1">
      <alignment vertical="top" wrapText="1"/>
      <protection locked="0" hidden="1"/>
    </xf>
    <xf numFmtId="0" fontId="0" fillId="0" borderId="0" xfId="0" applyProtection="1">
      <protection locked="0" hidden="1"/>
    </xf>
    <xf numFmtId="1" fontId="0" fillId="4" borderId="0" xfId="0" applyNumberFormat="1" applyFill="1" applyAlignment="1" applyProtection="1">
      <alignment horizontal="left" vertical="top" wrapText="1"/>
      <protection locked="0" hidden="1"/>
    </xf>
    <xf numFmtId="0" fontId="0" fillId="0" borderId="1" xfId="0" applyBorder="1" applyAlignment="1" applyProtection="1">
      <alignment horizontal="left" vertical="center" wrapText="1"/>
      <protection locked="0" hidden="1"/>
    </xf>
    <xf numFmtId="0" fontId="19" fillId="4" borderId="77" xfId="0" applyFont="1" applyFill="1" applyBorder="1" applyAlignment="1" applyProtection="1">
      <alignment horizontal="center" vertical="center" wrapText="1"/>
      <protection locked="0" hidden="1"/>
    </xf>
    <xf numFmtId="0" fontId="0" fillId="0" borderId="0" xfId="0" applyAlignment="1" applyProtection="1">
      <alignment vertical="center"/>
      <protection locked="0" hidden="1"/>
    </xf>
    <xf numFmtId="0" fontId="0" fillId="4" borderId="15" xfId="5" applyFont="1" applyFill="1" applyBorder="1" applyAlignment="1" applyProtection="1">
      <alignment horizontal="left" vertical="top" wrapText="1"/>
      <protection locked="0" hidden="1"/>
    </xf>
    <xf numFmtId="0" fontId="0" fillId="5" borderId="45" xfId="0" applyFill="1" applyBorder="1" applyAlignment="1" applyProtection="1">
      <alignment vertical="center" wrapText="1"/>
      <protection locked="0" hidden="1"/>
    </xf>
    <xf numFmtId="0" fontId="10" fillId="5" borderId="45" xfId="0" applyFont="1" applyFill="1" applyBorder="1" applyAlignment="1" applyProtection="1">
      <alignment vertical="center" wrapText="1"/>
      <protection locked="0" hidden="1"/>
    </xf>
    <xf numFmtId="0" fontId="19" fillId="4" borderId="1" xfId="0" applyFont="1" applyFill="1" applyBorder="1" applyAlignment="1" applyProtection="1">
      <alignment horizontal="center" vertical="center" wrapText="1"/>
      <protection locked="0" hidden="1"/>
    </xf>
    <xf numFmtId="0" fontId="10" fillId="0" borderId="0" xfId="0" applyFont="1" applyAlignment="1" applyProtection="1">
      <alignment horizontal="center" vertical="center" wrapText="1"/>
      <protection locked="0" hidden="1"/>
    </xf>
    <xf numFmtId="0" fontId="0" fillId="0" borderId="1" xfId="5" applyFont="1" applyFill="1" applyAlignment="1" applyProtection="1">
      <alignment horizontal="left" vertical="top" wrapText="1"/>
      <protection locked="0" hidden="1"/>
    </xf>
    <xf numFmtId="0" fontId="0" fillId="4" borderId="1" xfId="5" applyFont="1" applyFill="1" applyAlignment="1" applyProtection="1">
      <alignment horizontal="left" vertical="top" wrapText="1"/>
      <protection locked="0" hidden="1"/>
    </xf>
    <xf numFmtId="0" fontId="0" fillId="5" borderId="1" xfId="0" applyFill="1" applyBorder="1" applyAlignment="1" applyProtection="1">
      <alignment horizontal="left" vertical="top" wrapText="1"/>
      <protection locked="0" hidden="1"/>
    </xf>
    <xf numFmtId="0" fontId="3" fillId="5" borderId="2" xfId="0" applyFont="1" applyFill="1" applyBorder="1" applyAlignment="1" applyProtection="1">
      <alignment horizontal="left" vertical="top" wrapText="1"/>
      <protection locked="0" hidden="1"/>
    </xf>
    <xf numFmtId="0" fontId="5" fillId="0" borderId="0" xfId="2" applyFont="1" applyFill="1" applyBorder="1" applyAlignment="1" applyProtection="1">
      <alignment vertical="center" wrapText="1"/>
      <protection locked="0" hidden="1"/>
    </xf>
    <xf numFmtId="0" fontId="0" fillId="0" borderId="80" xfId="0" applyBorder="1" applyProtection="1">
      <protection locked="0" hidden="1"/>
    </xf>
    <xf numFmtId="0" fontId="0" fillId="5" borderId="1" xfId="0" applyFill="1" applyBorder="1" applyAlignment="1" applyProtection="1">
      <alignment vertical="center" wrapText="1"/>
      <protection locked="0" hidden="1"/>
    </xf>
    <xf numFmtId="0" fontId="3" fillId="5" borderId="1" xfId="4" applyFont="1" applyFill="1" applyAlignment="1" applyProtection="1">
      <alignment horizontal="left" vertical="center" wrapText="1"/>
      <protection locked="0" hidden="1"/>
    </xf>
    <xf numFmtId="0" fontId="19" fillId="4" borderId="0" xfId="0" applyFont="1" applyFill="1" applyAlignment="1" applyProtection="1">
      <alignment horizontal="center" vertical="center" wrapText="1"/>
      <protection hidden="1"/>
    </xf>
    <xf numFmtId="0" fontId="3" fillId="4" borderId="0" xfId="0" applyFont="1" applyFill="1" applyAlignment="1" applyProtection="1">
      <alignment vertical="top"/>
      <protection locked="0" hidden="1"/>
    </xf>
    <xf numFmtId="0" fontId="0" fillId="5" borderId="1" xfId="0" applyFill="1" applyBorder="1" applyAlignment="1" applyProtection="1">
      <alignment horizontal="left" vertical="top" wrapText="1"/>
      <protection hidden="1"/>
    </xf>
    <xf numFmtId="0" fontId="3" fillId="3" borderId="81" xfId="0" applyFont="1" applyFill="1" applyBorder="1" applyAlignment="1" applyProtection="1">
      <alignment vertical="center" wrapText="1"/>
      <protection locked="0" hidden="1"/>
    </xf>
    <xf numFmtId="0" fontId="3" fillId="3" borderId="17" xfId="0" applyFont="1" applyFill="1" applyBorder="1" applyAlignment="1" applyProtection="1">
      <alignment vertical="center" wrapText="1"/>
      <protection locked="0" hidden="1"/>
    </xf>
    <xf numFmtId="0" fontId="3" fillId="0" borderId="0" xfId="0" applyFont="1" applyAlignment="1" applyProtection="1">
      <alignment vertical="center" wrapText="1"/>
      <protection locked="0" hidden="1"/>
    </xf>
    <xf numFmtId="0" fontId="0" fillId="4" borderId="1" xfId="0" applyFill="1" applyBorder="1" applyAlignment="1" applyProtection="1">
      <alignment horizontal="right" vertical="top" wrapText="1"/>
      <protection locked="0" hidden="1"/>
    </xf>
    <xf numFmtId="0" fontId="0" fillId="5" borderId="1" xfId="0" applyFill="1" applyBorder="1" applyAlignment="1" applyProtection="1">
      <alignment horizontal="left" vertical="center" wrapText="1" indent="1"/>
      <protection locked="0" hidden="1"/>
    </xf>
    <xf numFmtId="0" fontId="3" fillId="5" borderId="1" xfId="0" applyFont="1" applyFill="1" applyBorder="1" applyAlignment="1" applyProtection="1">
      <alignment vertical="top" wrapText="1"/>
      <protection locked="0" hidden="1"/>
    </xf>
    <xf numFmtId="44" fontId="13" fillId="4" borderId="1" xfId="1" applyFont="1" applyFill="1" applyBorder="1" applyAlignment="1" applyProtection="1">
      <alignment horizontal="right" vertical="top"/>
    </xf>
    <xf numFmtId="0" fontId="0" fillId="4" borderId="1" xfId="0" applyFill="1" applyBorder="1" applyAlignment="1" applyProtection="1">
      <alignment horizontal="left" vertical="center" wrapText="1" indent="1"/>
      <protection locked="0" hidden="1"/>
    </xf>
    <xf numFmtId="0" fontId="3" fillId="5" borderId="17" xfId="0" applyFont="1" applyFill="1" applyBorder="1" applyAlignment="1" applyProtection="1">
      <alignment horizontal="left" vertical="center" wrapText="1"/>
      <protection locked="0" hidden="1"/>
    </xf>
    <xf numFmtId="168" fontId="13" fillId="4" borderId="1" xfId="1" applyNumberFormat="1" applyFont="1" applyFill="1" applyBorder="1" applyAlignment="1" applyProtection="1">
      <alignment horizontal="right" vertical="top"/>
    </xf>
    <xf numFmtId="0" fontId="3" fillId="5" borderId="17" xfId="0" applyFont="1" applyFill="1" applyBorder="1" applyAlignment="1" applyProtection="1">
      <alignment horizontal="left" vertical="center"/>
      <protection locked="0" hidden="1"/>
    </xf>
    <xf numFmtId="0" fontId="12" fillId="0" borderId="1" xfId="3" applyFill="1" applyBorder="1" applyAlignment="1" applyProtection="1">
      <alignment horizontal="left" vertical="center" wrapText="1" indent="1"/>
      <protection locked="0" hidden="1"/>
    </xf>
    <xf numFmtId="168" fontId="13" fillId="4" borderId="1" xfId="1" applyNumberFormat="1" applyFont="1" applyFill="1" applyBorder="1" applyAlignment="1" applyProtection="1">
      <alignment horizontal="right" vertical="top"/>
      <protection locked="0" hidden="1"/>
    </xf>
    <xf numFmtId="0" fontId="0" fillId="5" borderId="17" xfId="0" applyFill="1" applyBorder="1" applyAlignment="1" applyProtection="1">
      <alignment horizontal="left" vertical="center" wrapText="1"/>
      <protection locked="0" hidden="1"/>
    </xf>
    <xf numFmtId="0" fontId="0" fillId="4" borderId="0" xfId="0" applyFill="1" applyAlignment="1" applyProtection="1">
      <alignment vertical="center"/>
      <protection locked="0" hidden="1"/>
    </xf>
    <xf numFmtId="0" fontId="0" fillId="4" borderId="1" xfId="0" applyFill="1" applyBorder="1" applyAlignment="1" applyProtection="1">
      <alignment horizontal="right" vertical="center" wrapText="1"/>
      <protection locked="0" hidden="1"/>
    </xf>
    <xf numFmtId="0" fontId="0" fillId="4" borderId="15" xfId="0" applyFill="1" applyBorder="1" applyAlignment="1" applyProtection="1">
      <alignment horizontal="right" vertical="center" wrapText="1"/>
      <protection locked="0" hidden="1"/>
    </xf>
    <xf numFmtId="0" fontId="3" fillId="0" borderId="0" xfId="0" applyFont="1" applyAlignment="1" applyProtection="1">
      <alignment vertical="top"/>
      <protection locked="0" hidden="1"/>
    </xf>
    <xf numFmtId="0" fontId="0" fillId="4" borderId="0" xfId="0" applyFill="1" applyAlignment="1" applyProtection="1">
      <alignment vertical="top"/>
      <protection locked="0" hidden="1"/>
    </xf>
    <xf numFmtId="0" fontId="0" fillId="4" borderId="0" xfId="5" applyFont="1" applyFill="1"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164" fontId="0" fillId="0" borderId="1" xfId="0" applyNumberFormat="1" applyBorder="1" applyAlignment="1">
      <alignment horizontal="center" vertical="top"/>
    </xf>
    <xf numFmtId="0" fontId="17" fillId="0" borderId="0" xfId="0" applyFont="1" applyAlignment="1" applyProtection="1">
      <alignment vertical="top" wrapText="1"/>
      <protection locked="0"/>
    </xf>
    <xf numFmtId="0" fontId="5" fillId="0" borderId="0" xfId="2" applyFont="1" applyFill="1" applyBorder="1" applyAlignment="1" applyProtection="1">
      <alignment vertical="top" wrapText="1"/>
      <protection locked="0"/>
    </xf>
    <xf numFmtId="0" fontId="3" fillId="0" borderId="15" xfId="0" applyFont="1" applyBorder="1" applyAlignment="1" applyProtection="1">
      <alignment horizontal="right" vertical="top" wrapText="1"/>
      <protection locked="0"/>
    </xf>
    <xf numFmtId="164" fontId="0" fillId="0" borderId="84" xfId="0" applyNumberFormat="1" applyBorder="1" applyAlignment="1">
      <alignment horizontal="center" vertical="top"/>
    </xf>
    <xf numFmtId="0" fontId="18" fillId="0" borderId="0" xfId="0" applyFont="1" applyAlignment="1" applyProtection="1">
      <alignment horizontal="left" vertical="top" wrapText="1"/>
      <protection locked="0"/>
    </xf>
    <xf numFmtId="0" fontId="3" fillId="0" borderId="86" xfId="0" applyFont="1" applyBorder="1" applyAlignment="1" applyProtection="1">
      <alignment horizontal="right" vertical="top" wrapText="1"/>
      <protection locked="0"/>
    </xf>
    <xf numFmtId="0" fontId="3" fillId="0" borderId="87"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0" fillId="0" borderId="85" xfId="0" applyBorder="1" applyAlignment="1" applyProtection="1">
      <alignment horizontal="left" vertical="top"/>
      <protection locked="0"/>
    </xf>
    <xf numFmtId="0" fontId="3" fillId="5" borderId="1" xfId="0" applyFont="1" applyFill="1" applyBorder="1" applyAlignment="1">
      <alignment horizontal="left" vertical="top" wrapText="1"/>
    </xf>
    <xf numFmtId="0" fontId="0" fillId="5" borderId="14" xfId="0" applyFill="1" applyBorder="1" applyAlignment="1">
      <alignment horizontal="left" vertical="top" wrapText="1"/>
    </xf>
    <xf numFmtId="0" fontId="0" fillId="5" borderId="1" xfId="0" applyFill="1" applyBorder="1" applyAlignment="1" applyProtection="1">
      <alignment vertical="top"/>
      <protection locked="0"/>
    </xf>
    <xf numFmtId="0" fontId="0" fillId="0" borderId="1" xfId="0" applyBorder="1" applyAlignment="1" applyProtection="1">
      <alignment vertical="top" wrapText="1"/>
      <protection locked="0"/>
    </xf>
    <xf numFmtId="0" fontId="17" fillId="0" borderId="88" xfId="0" applyFont="1" applyBorder="1" applyAlignment="1" applyProtection="1">
      <alignment vertical="top" wrapText="1"/>
      <protection locked="0"/>
    </xf>
    <xf numFmtId="0" fontId="3" fillId="5" borderId="47" xfId="0" applyFont="1" applyFill="1" applyBorder="1" applyAlignment="1">
      <alignment vertical="top" wrapText="1"/>
    </xf>
    <xf numFmtId="0" fontId="0" fillId="5" borderId="47" xfId="0" applyFill="1" applyBorder="1" applyAlignment="1" applyProtection="1">
      <alignment vertical="top" wrapText="1"/>
      <protection locked="0"/>
    </xf>
    <xf numFmtId="0" fontId="3" fillId="0" borderId="0" xfId="0" applyFont="1" applyAlignment="1" applyProtection="1">
      <alignment horizontal="right" vertical="top" wrapText="1"/>
      <protection locked="0"/>
    </xf>
    <xf numFmtId="0" fontId="0" fillId="0" borderId="31" xfId="0" applyBorder="1" applyAlignment="1" applyProtection="1">
      <alignment vertical="top"/>
      <protection locked="0"/>
    </xf>
    <xf numFmtId="0" fontId="19" fillId="5" borderId="16" xfId="0" applyFont="1" applyFill="1" applyBorder="1" applyAlignment="1" applyProtection="1">
      <alignment horizontal="center" vertical="center" wrapText="1"/>
      <protection locked="0"/>
    </xf>
    <xf numFmtId="44" fontId="0" fillId="0" borderId="1" xfId="0" applyNumberFormat="1" applyBorder="1" applyAlignment="1" applyProtection="1">
      <alignment horizontal="right" vertical="top"/>
      <protection locked="0"/>
    </xf>
    <xf numFmtId="0" fontId="0" fillId="0" borderId="70" xfId="0" applyBorder="1" applyAlignment="1" applyProtection="1">
      <alignment vertical="top"/>
      <protection locked="0"/>
    </xf>
    <xf numFmtId="0" fontId="19" fillId="4" borderId="0" xfId="0" applyFont="1" applyFill="1" applyAlignment="1">
      <alignment horizontal="center" vertical="top" wrapText="1"/>
    </xf>
    <xf numFmtId="1" fontId="0" fillId="4" borderId="0" xfId="0" applyNumberFormat="1" applyFill="1" applyAlignment="1" applyProtection="1">
      <alignment horizontal="left" vertical="top" wrapText="1"/>
      <protection locked="0"/>
    </xf>
    <xf numFmtId="0" fontId="19" fillId="4" borderId="0" xfId="0" applyFont="1" applyFill="1" applyAlignment="1">
      <alignment horizontal="center" vertical="center" wrapText="1"/>
    </xf>
    <xf numFmtId="0" fontId="9" fillId="0" borderId="1" xfId="0" applyFont="1" applyBorder="1" applyAlignment="1" applyProtection="1">
      <alignment horizontal="right" vertical="center" wrapText="1" indent="1"/>
      <protection locked="0"/>
    </xf>
    <xf numFmtId="0" fontId="3" fillId="0" borderId="1" xfId="0" applyFont="1" applyBorder="1" applyAlignment="1" applyProtection="1">
      <alignment horizontal="right" vertical="center" wrapText="1" indent="1"/>
      <protection locked="0"/>
    </xf>
    <xf numFmtId="0" fontId="9" fillId="0" borderId="11" xfId="0" applyFont="1" applyBorder="1" applyAlignment="1" applyProtection="1">
      <alignment horizontal="right" vertical="center" wrapText="1" indent="1"/>
      <protection locked="0"/>
    </xf>
    <xf numFmtId="168" fontId="0" fillId="4" borderId="17" xfId="0" applyNumberFormat="1" applyFill="1" applyBorder="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0" fillId="4" borderId="1" xfId="0" applyFill="1" applyBorder="1" applyAlignment="1" applyProtection="1">
      <alignment horizontal="right" vertical="top" wrapText="1"/>
      <protection locked="0"/>
    </xf>
    <xf numFmtId="0" fontId="0" fillId="4" borderId="0" xfId="0" applyFill="1" applyProtection="1">
      <protection locked="0"/>
    </xf>
    <xf numFmtId="0" fontId="3" fillId="5" borderId="17" xfId="0" applyFont="1" applyFill="1" applyBorder="1" applyAlignment="1" applyProtection="1">
      <alignment horizontal="left" vertical="center"/>
      <protection locked="0"/>
    </xf>
    <xf numFmtId="0" fontId="0" fillId="5" borderId="17" xfId="0" applyFill="1" applyBorder="1" applyAlignment="1" applyProtection="1">
      <alignment horizontal="left" vertical="center" wrapText="1"/>
      <protection locked="0"/>
    </xf>
    <xf numFmtId="168" fontId="13" fillId="4" borderId="1" xfId="1" applyNumberFormat="1" applyFont="1" applyFill="1" applyBorder="1" applyAlignment="1" applyProtection="1">
      <alignment horizontal="right" vertical="top"/>
      <protection locked="0"/>
    </xf>
    <xf numFmtId="0" fontId="0" fillId="5" borderId="1" xfId="0" applyFill="1" applyBorder="1" applyAlignment="1" applyProtection="1">
      <alignment horizontal="left" vertical="center" wrapText="1" indent="1"/>
      <protection locked="0"/>
    </xf>
    <xf numFmtId="44" fontId="13" fillId="4" borderId="1" xfId="1" applyFont="1" applyFill="1" applyBorder="1" applyAlignment="1" applyProtection="1">
      <alignment horizontal="right" vertical="top"/>
      <protection locked="0"/>
    </xf>
    <xf numFmtId="0" fontId="0" fillId="4" borderId="1" xfId="0" applyFill="1" applyBorder="1" applyAlignment="1" applyProtection="1">
      <alignment horizontal="left" vertical="center" wrapText="1" indent="1"/>
      <protection locked="0"/>
    </xf>
    <xf numFmtId="0" fontId="3" fillId="5" borderId="17" xfId="0" applyFont="1" applyFill="1" applyBorder="1" applyAlignment="1" applyProtection="1">
      <alignment horizontal="left" vertical="center" wrapText="1"/>
      <protection locked="0"/>
    </xf>
    <xf numFmtId="0" fontId="3" fillId="4" borderId="0" xfId="0" applyFont="1" applyFill="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3" fillId="4" borderId="81" xfId="0" applyFont="1" applyFill="1" applyBorder="1" applyAlignment="1" applyProtection="1">
      <alignment vertical="center" wrapText="1"/>
      <protection locked="0"/>
    </xf>
    <xf numFmtId="0" fontId="0" fillId="4" borderId="0" xfId="0" applyFill="1" applyAlignment="1" applyProtection="1">
      <alignment vertical="center"/>
      <protection locked="0"/>
    </xf>
    <xf numFmtId="0" fontId="3" fillId="4" borderId="0" xfId="0" applyFont="1" applyFill="1" applyAlignment="1" applyProtection="1">
      <alignment vertical="center"/>
      <protection locked="0"/>
    </xf>
    <xf numFmtId="0" fontId="0" fillId="5" borderId="1" xfId="0" applyFill="1" applyBorder="1" applyAlignment="1">
      <alignment horizontal="left" vertical="top" wrapText="1"/>
    </xf>
    <xf numFmtId="0" fontId="0" fillId="4" borderId="0" xfId="5" applyFont="1" applyFill="1" applyBorder="1" applyAlignment="1" applyProtection="1">
      <alignment horizontal="left" vertical="top" wrapText="1"/>
      <protection locked="0"/>
    </xf>
    <xf numFmtId="0" fontId="3" fillId="5" borderId="1" xfId="4" applyFont="1" applyFill="1" applyAlignment="1" applyProtection="1">
      <alignment horizontal="left" vertical="center" wrapText="1"/>
      <protection locked="0"/>
    </xf>
    <xf numFmtId="0" fontId="3" fillId="5" borderId="2" xfId="0" applyFont="1" applyFill="1" applyBorder="1" applyAlignment="1" applyProtection="1">
      <alignment horizontal="left" vertical="top" wrapText="1"/>
      <protection locked="0"/>
    </xf>
    <xf numFmtId="0" fontId="10" fillId="5" borderId="45" xfId="0" applyFont="1" applyFill="1" applyBorder="1" applyAlignment="1" applyProtection="1">
      <alignment vertical="center" wrapText="1"/>
      <protection locked="0"/>
    </xf>
    <xf numFmtId="0" fontId="0" fillId="5" borderId="45" xfId="0" applyFill="1" applyBorder="1" applyAlignment="1" applyProtection="1">
      <alignment vertical="center" wrapText="1"/>
      <protection locked="0"/>
    </xf>
    <xf numFmtId="0" fontId="19" fillId="4" borderId="77" xfId="0" applyFont="1" applyFill="1" applyBorder="1" applyAlignment="1" applyProtection="1">
      <alignment horizontal="center" vertical="center" wrapText="1"/>
      <protection locked="0"/>
    </xf>
    <xf numFmtId="0" fontId="5" fillId="0" borderId="24" xfId="2" applyFont="1" applyFill="1" applyBorder="1" applyAlignment="1" applyProtection="1">
      <alignment vertical="center" wrapText="1"/>
      <protection locked="0" hidden="1"/>
    </xf>
    <xf numFmtId="0" fontId="0" fillId="0" borderId="0" xfId="0" applyAlignment="1" applyProtection="1">
      <alignment horizontal="left" vertical="center" wrapText="1"/>
      <protection locked="0" hidden="1"/>
    </xf>
    <xf numFmtId="0" fontId="0" fillId="4" borderId="24" xfId="0" applyFill="1" applyBorder="1" applyAlignment="1" applyProtection="1">
      <alignment horizontal="left" vertical="top" wrapText="1"/>
      <protection locked="0" hidden="1"/>
    </xf>
    <xf numFmtId="1" fontId="0" fillId="4" borderId="19" xfId="0" applyNumberFormat="1" applyFill="1" applyBorder="1" applyAlignment="1" applyProtection="1">
      <alignment horizontal="left" vertical="top" wrapText="1"/>
      <protection locked="0" hidden="1"/>
    </xf>
    <xf numFmtId="0" fontId="3" fillId="0" borderId="0" xfId="0" applyFont="1" applyAlignment="1" applyProtection="1">
      <alignment vertical="center"/>
      <protection locked="0" hidden="1"/>
    </xf>
    <xf numFmtId="0" fontId="3" fillId="5" borderId="1" xfId="0" applyFont="1" applyFill="1" applyBorder="1" applyAlignment="1" applyProtection="1">
      <alignment vertical="center"/>
      <protection locked="0" hidden="1"/>
    </xf>
    <xf numFmtId="0" fontId="0" fillId="5" borderId="14" xfId="0" applyFill="1" applyBorder="1" applyAlignment="1" applyProtection="1">
      <alignment horizontal="left" vertical="center" wrapText="1"/>
      <protection locked="0" hidden="1"/>
    </xf>
    <xf numFmtId="1" fontId="1" fillId="4" borderId="1" xfId="1" applyNumberFormat="1" applyFont="1" applyFill="1" applyBorder="1" applyAlignment="1" applyProtection="1">
      <alignment horizontal="right" vertical="center"/>
      <protection locked="0" hidden="1"/>
    </xf>
    <xf numFmtId="0" fontId="0" fillId="4" borderId="0" xfId="0" applyFill="1" applyAlignment="1" applyProtection="1">
      <alignment horizontal="left" vertical="top" wrapText="1"/>
      <protection locked="0" hidden="1"/>
    </xf>
    <xf numFmtId="0" fontId="0" fillId="4" borderId="0" xfId="0" applyFill="1" applyProtection="1">
      <protection locked="0" hidden="1"/>
    </xf>
    <xf numFmtId="167" fontId="1" fillId="4" borderId="1" xfId="1" applyNumberFormat="1" applyFont="1" applyFill="1" applyBorder="1" applyAlignment="1" applyProtection="1">
      <alignment horizontal="right" vertical="center"/>
      <protection locked="0" hidden="1"/>
    </xf>
    <xf numFmtId="0" fontId="12" fillId="0" borderId="1" xfId="3" applyFill="1" applyBorder="1" applyAlignment="1" applyProtection="1">
      <alignment vertical="center"/>
      <protection hidden="1"/>
    </xf>
    <xf numFmtId="0" fontId="3" fillId="5" borderId="17" xfId="0" applyFont="1" applyFill="1" applyBorder="1" applyAlignment="1" applyProtection="1">
      <alignment vertical="center"/>
      <protection locked="0" hidden="1"/>
    </xf>
    <xf numFmtId="0" fontId="3" fillId="5" borderId="1" xfId="0" applyFont="1" applyFill="1" applyBorder="1" applyAlignment="1" applyProtection="1">
      <alignment vertical="center" wrapText="1"/>
      <protection locked="0" hidden="1"/>
    </xf>
    <xf numFmtId="44" fontId="1" fillId="4" borderId="1" xfId="1" applyFont="1" applyFill="1" applyBorder="1" applyAlignment="1" applyProtection="1">
      <alignment horizontal="right" vertical="center"/>
      <protection locked="0" hidden="1"/>
    </xf>
    <xf numFmtId="0" fontId="3" fillId="4" borderId="0" xfId="0" applyFont="1" applyFill="1" applyAlignment="1" applyProtection="1">
      <alignment vertical="center"/>
      <protection locked="0" hidden="1"/>
    </xf>
    <xf numFmtId="0" fontId="0" fillId="0" borderId="15" xfId="5" applyFont="1" applyFill="1" applyBorder="1" applyAlignment="1" applyProtection="1">
      <alignment horizontal="left" wrapText="1" indent="1"/>
      <protection locked="0" hidden="1"/>
    </xf>
    <xf numFmtId="0" fontId="3" fillId="0" borderId="1" xfId="0" applyFont="1" applyBorder="1" applyAlignment="1" applyProtection="1">
      <alignment horizontal="left" vertical="top" wrapText="1"/>
      <protection locked="0" hidden="1"/>
    </xf>
    <xf numFmtId="0" fontId="0" fillId="0" borderId="67" xfId="0" applyBorder="1" applyAlignment="1" applyProtection="1">
      <alignment vertical="top"/>
      <protection locked="0"/>
    </xf>
    <xf numFmtId="0" fontId="0" fillId="0" borderId="18" xfId="0" applyBorder="1" applyAlignment="1" applyProtection="1">
      <alignment vertical="top"/>
      <protection locked="0"/>
    </xf>
    <xf numFmtId="0" fontId="10" fillId="0" borderId="29" xfId="0" applyFont="1" applyBorder="1" applyAlignment="1" applyProtection="1">
      <alignment horizontal="center" vertical="top"/>
      <protection locked="0"/>
    </xf>
    <xf numFmtId="0" fontId="10" fillId="0" borderId="33" xfId="0" applyFont="1" applyBorder="1" applyAlignment="1" applyProtection="1">
      <alignment horizontal="center" vertical="top"/>
      <protection locked="0"/>
    </xf>
    <xf numFmtId="0" fontId="0" fillId="5" borderId="2" xfId="0" applyFill="1" applyBorder="1" applyAlignment="1" applyProtection="1">
      <alignment vertical="center" wrapText="1"/>
      <protection locked="0"/>
    </xf>
    <xf numFmtId="0" fontId="12" fillId="4" borderId="1" xfId="3" applyFill="1" applyBorder="1" applyAlignment="1">
      <alignment vertical="center"/>
    </xf>
    <xf numFmtId="44" fontId="0" fillId="4" borderId="1" xfId="1" applyFont="1" applyFill="1" applyBorder="1" applyAlignment="1" applyProtection="1">
      <alignment horizontal="right" vertical="center"/>
    </xf>
    <xf numFmtId="0" fontId="10" fillId="0" borderId="28" xfId="0" applyFont="1" applyBorder="1" applyAlignment="1" applyProtection="1">
      <alignment horizontal="center" vertical="top"/>
      <protection locked="0"/>
    </xf>
    <xf numFmtId="0" fontId="0" fillId="4" borderId="1" xfId="0" applyFill="1" applyBorder="1" applyAlignment="1" applyProtection="1">
      <alignment vertical="top"/>
      <protection locked="0"/>
    </xf>
    <xf numFmtId="0" fontId="10" fillId="0" borderId="1" xfId="0" applyFont="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0" fillId="0" borderId="45" xfId="0" applyBorder="1" applyAlignment="1" applyProtection="1">
      <alignment horizontal="left" vertical="top" wrapText="1"/>
      <protection locked="0"/>
    </xf>
    <xf numFmtId="0" fontId="5" fillId="0" borderId="31" xfId="2" applyFont="1" applyFill="1" applyBorder="1" applyAlignment="1" applyProtection="1">
      <alignment vertical="top" wrapText="1"/>
      <protection locked="0"/>
    </xf>
    <xf numFmtId="0" fontId="18" fillId="0" borderId="32" xfId="0" applyFont="1" applyBorder="1" applyAlignment="1" applyProtection="1">
      <alignment vertical="center" wrapText="1"/>
      <protection locked="0"/>
    </xf>
    <xf numFmtId="0" fontId="0" fillId="0" borderId="91" xfId="0" applyBorder="1" applyAlignment="1" applyProtection="1">
      <alignment vertical="top"/>
      <protection locked="0"/>
    </xf>
    <xf numFmtId="0" fontId="9" fillId="0" borderId="11" xfId="0" applyFont="1" applyBorder="1" applyAlignment="1" applyProtection="1">
      <alignment horizontal="right" vertical="top" wrapText="1"/>
      <protection locked="0"/>
    </xf>
    <xf numFmtId="168" fontId="0" fillId="4" borderId="17" xfId="0" applyNumberFormat="1" applyFill="1" applyBorder="1" applyAlignment="1" applyProtection="1">
      <alignment horizontal="right" vertical="top" wrapText="1"/>
      <protection locked="0"/>
    </xf>
    <xf numFmtId="0" fontId="0" fillId="0" borderId="27" xfId="0" applyBorder="1" applyAlignment="1" applyProtection="1">
      <alignment vertical="top"/>
      <protection locked="0"/>
    </xf>
    <xf numFmtId="0" fontId="0" fillId="0" borderId="35" xfId="0" applyBorder="1" applyAlignment="1" applyProtection="1">
      <alignment vertical="top"/>
      <protection locked="0"/>
    </xf>
    <xf numFmtId="0" fontId="10" fillId="0" borderId="21" xfId="0" applyFont="1" applyBorder="1" applyAlignment="1" applyProtection="1">
      <alignment horizontal="center" vertical="top"/>
      <protection locked="0"/>
    </xf>
    <xf numFmtId="0" fontId="10" fillId="0" borderId="76" xfId="0" applyFont="1" applyBorder="1" applyAlignment="1" applyProtection="1">
      <alignment horizontal="center" vertical="top"/>
      <protection locked="0"/>
    </xf>
    <xf numFmtId="0" fontId="12" fillId="4" borderId="1" xfId="3" applyFill="1" applyBorder="1" applyAlignment="1">
      <alignment horizontal="right" vertical="center"/>
    </xf>
    <xf numFmtId="0" fontId="3" fillId="5" borderId="1" xfId="0" applyFont="1" applyFill="1" applyBorder="1" applyAlignment="1" applyProtection="1">
      <alignment horizontal="left" vertical="center" wrapText="1"/>
      <protection locked="0"/>
    </xf>
    <xf numFmtId="1" fontId="0" fillId="0" borderId="0" xfId="0" applyNumberFormat="1" applyAlignment="1" applyProtection="1">
      <alignment horizontal="left" vertical="top" wrapText="1"/>
      <protection locked="0"/>
    </xf>
    <xf numFmtId="0" fontId="0" fillId="4" borderId="45" xfId="5" applyFont="1" applyFill="1" applyBorder="1" applyAlignment="1" applyProtection="1">
      <alignment horizontal="left" vertical="top" wrapText="1"/>
      <protection locked="0"/>
    </xf>
    <xf numFmtId="0" fontId="10" fillId="11" borderId="15" xfId="0" applyFont="1" applyFill="1" applyBorder="1" applyAlignment="1" applyProtection="1">
      <alignment horizontal="left" vertical="center" wrapText="1"/>
      <protection locked="0"/>
    </xf>
    <xf numFmtId="0" fontId="17" fillId="0" borderId="27" xfId="0" applyFont="1" applyBorder="1" applyAlignment="1" applyProtection="1">
      <alignment vertical="top" wrapText="1"/>
      <protection locked="0"/>
    </xf>
    <xf numFmtId="0" fontId="9" fillId="0" borderId="0" xfId="0" applyFont="1" applyAlignment="1" applyProtection="1">
      <alignment horizontal="right" vertical="top" wrapText="1"/>
      <protection locked="0"/>
    </xf>
    <xf numFmtId="0" fontId="0" fillId="0" borderId="21" xfId="0" applyBorder="1" applyAlignment="1" applyProtection="1">
      <alignment vertical="top"/>
      <protection locked="0"/>
    </xf>
    <xf numFmtId="0" fontId="3" fillId="0" borderId="0" xfId="0" applyFont="1" applyAlignment="1" applyProtection="1">
      <alignment vertical="top"/>
      <protection locked="0"/>
    </xf>
    <xf numFmtId="0" fontId="0" fillId="4" borderId="12" xfId="0" applyFill="1" applyBorder="1" applyAlignment="1" applyProtection="1">
      <alignment horizontal="right" vertical="center" wrapText="1"/>
      <protection locked="0"/>
    </xf>
    <xf numFmtId="0" fontId="0" fillId="5" borderId="14" xfId="0" applyFill="1" applyBorder="1" applyAlignment="1" applyProtection="1">
      <alignment horizontal="left" vertical="center" wrapText="1"/>
      <protection locked="0"/>
    </xf>
    <xf numFmtId="1" fontId="0" fillId="4" borderId="2" xfId="0" applyNumberFormat="1" applyFill="1" applyBorder="1" applyAlignment="1" applyProtection="1">
      <alignment horizontal="right" vertical="center" wrapText="1"/>
      <protection locked="0"/>
    </xf>
    <xf numFmtId="44" fontId="0" fillId="4" borderId="15" xfId="1" applyFont="1" applyFill="1" applyBorder="1" applyAlignment="1" applyProtection="1">
      <alignment horizontal="right" vertical="center"/>
    </xf>
    <xf numFmtId="0" fontId="3" fillId="5" borderId="82"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4" borderId="15" xfId="0" applyFill="1" applyBorder="1" applyAlignment="1" applyProtection="1">
      <alignment vertical="center" wrapText="1"/>
      <protection locked="0"/>
    </xf>
    <xf numFmtId="0" fontId="0" fillId="5" borderId="13" xfId="0" applyFill="1" applyBorder="1" applyAlignment="1">
      <alignment horizontal="left" vertical="top" wrapText="1"/>
    </xf>
    <xf numFmtId="0" fontId="0" fillId="0" borderId="97" xfId="0" applyBorder="1" applyAlignment="1" applyProtection="1">
      <alignment vertical="top"/>
      <protection locked="0"/>
    </xf>
    <xf numFmtId="0" fontId="3" fillId="0" borderId="45" xfId="0" applyFont="1" applyBorder="1" applyAlignment="1" applyProtection="1">
      <alignment horizontal="left" vertical="top" wrapText="1"/>
      <protection locked="0"/>
    </xf>
    <xf numFmtId="0" fontId="0" fillId="0" borderId="88" xfId="0" applyBorder="1" applyAlignment="1" applyProtection="1">
      <alignment vertical="top"/>
      <protection locked="0"/>
    </xf>
    <xf numFmtId="0" fontId="18" fillId="0" borderId="32" xfId="0" applyFont="1" applyBorder="1" applyAlignment="1" applyProtection="1">
      <alignment horizontal="left" vertical="top" wrapText="1"/>
      <protection locked="0"/>
    </xf>
    <xf numFmtId="0" fontId="3" fillId="0" borderId="11" xfId="0" applyFont="1" applyBorder="1" applyAlignment="1" applyProtection="1">
      <alignment horizontal="right" vertical="top" wrapText="1"/>
      <protection locked="0"/>
    </xf>
    <xf numFmtId="0" fontId="10" fillId="0" borderId="20" xfId="0" applyFont="1" applyBorder="1" applyAlignment="1" applyProtection="1">
      <alignment horizontal="center" vertical="top"/>
      <protection locked="0"/>
    </xf>
    <xf numFmtId="0" fontId="10" fillId="0" borderId="0" xfId="0" applyFont="1" applyAlignment="1" applyProtection="1">
      <alignment horizontal="center" vertical="top"/>
      <protection locked="0"/>
    </xf>
    <xf numFmtId="0" fontId="0" fillId="0" borderId="75" xfId="0" applyBorder="1" applyAlignment="1" applyProtection="1">
      <alignment vertical="top"/>
      <protection locked="0"/>
    </xf>
    <xf numFmtId="1" fontId="0" fillId="4" borderId="98" xfId="0" applyNumberFormat="1" applyFill="1" applyBorder="1" applyAlignment="1" applyProtection="1">
      <alignment horizontal="right" vertical="center" wrapText="1"/>
      <protection locked="0"/>
    </xf>
    <xf numFmtId="1" fontId="0" fillId="4" borderId="7" xfId="0" applyNumberFormat="1" applyFill="1" applyBorder="1" applyAlignment="1" applyProtection="1">
      <alignment horizontal="right" vertical="center" wrapText="1"/>
      <protection locked="0"/>
    </xf>
    <xf numFmtId="0" fontId="0" fillId="0" borderId="3" xfId="0" applyBorder="1" applyAlignment="1" applyProtection="1">
      <alignment vertical="top"/>
      <protection locked="0"/>
    </xf>
    <xf numFmtId="0" fontId="12" fillId="0" borderId="0" xfId="3" applyFill="1" applyAlignment="1">
      <alignment vertical="center"/>
    </xf>
    <xf numFmtId="44" fontId="0" fillId="0" borderId="2" xfId="1" applyFont="1" applyFill="1" applyBorder="1" applyAlignment="1" applyProtection="1">
      <alignment horizontal="right" vertical="center"/>
    </xf>
    <xf numFmtId="44" fontId="3" fillId="0" borderId="12" xfId="1" applyFont="1" applyFill="1" applyBorder="1" applyAlignment="1" applyProtection="1">
      <alignment horizontal="right" vertical="center"/>
    </xf>
    <xf numFmtId="0" fontId="0" fillId="4" borderId="2" xfId="0" applyFill="1" applyBorder="1" applyAlignment="1" applyProtection="1">
      <alignment horizontal="right" vertical="center" wrapText="1"/>
      <protection locked="0"/>
    </xf>
    <xf numFmtId="0" fontId="0" fillId="5" borderId="45" xfId="0" applyFill="1" applyBorder="1" applyAlignment="1">
      <alignment horizontal="left" vertical="top" wrapText="1"/>
    </xf>
    <xf numFmtId="0" fontId="0" fillId="4" borderId="79" xfId="0" applyFill="1" applyBorder="1" applyAlignment="1">
      <alignment horizontal="left" vertical="top" wrapText="1"/>
    </xf>
    <xf numFmtId="0" fontId="0" fillId="4" borderId="90" xfId="5" applyFont="1" applyFill="1" applyBorder="1" applyAlignment="1" applyProtection="1">
      <alignment horizontal="left" vertical="top" wrapText="1"/>
      <protection locked="0"/>
    </xf>
    <xf numFmtId="0" fontId="10" fillId="0" borderId="44" xfId="0" applyFont="1" applyBorder="1" applyAlignment="1" applyProtection="1">
      <alignment horizontal="center" vertical="top"/>
      <protection locked="0"/>
    </xf>
    <xf numFmtId="0" fontId="0" fillId="0" borderId="60" xfId="0" applyBorder="1" applyAlignment="1" applyProtection="1">
      <alignment horizontal="left" vertical="center" wrapText="1"/>
      <protection locked="0"/>
    </xf>
    <xf numFmtId="0" fontId="19" fillId="4" borderId="0" xfId="0" applyFont="1" applyFill="1" applyAlignment="1" applyProtection="1">
      <alignment horizontal="center" vertical="top" wrapText="1"/>
      <protection locked="0"/>
    </xf>
    <xf numFmtId="0" fontId="0" fillId="0" borderId="100" xfId="0" applyBorder="1" applyAlignment="1" applyProtection="1">
      <alignment horizontal="left" vertical="center" wrapText="1"/>
      <protection locked="0"/>
    </xf>
    <xf numFmtId="0" fontId="10" fillId="4" borderId="1" xfId="0" applyFont="1" applyFill="1" applyBorder="1" applyAlignment="1">
      <alignment horizontal="left" vertical="top" wrapText="1"/>
    </xf>
    <xf numFmtId="0" fontId="3" fillId="4" borderId="1" xfId="0" applyFont="1" applyFill="1" applyBorder="1" applyAlignment="1">
      <alignment vertical="top" wrapText="1"/>
    </xf>
    <xf numFmtId="0" fontId="10" fillId="4" borderId="2" xfId="0" applyFont="1" applyFill="1" applyBorder="1" applyAlignment="1">
      <alignment horizontal="left" vertical="top" wrapText="1"/>
    </xf>
    <xf numFmtId="0" fontId="9" fillId="5"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3" fillId="7" borderId="0" xfId="0" applyFont="1" applyFill="1" applyAlignment="1">
      <alignment vertical="top" wrapText="1"/>
    </xf>
    <xf numFmtId="0" fontId="0" fillId="0" borderId="36" xfId="0" applyBorder="1" applyAlignment="1" applyProtection="1">
      <alignment vertical="top"/>
      <protection locked="0"/>
    </xf>
    <xf numFmtId="0" fontId="0" fillId="4" borderId="1" xfId="2" applyFont="1" applyFill="1" applyAlignment="1">
      <alignment horizontal="left" vertical="center" wrapText="1"/>
    </xf>
    <xf numFmtId="0" fontId="12" fillId="4" borderId="1" xfId="3" applyFill="1" applyBorder="1" applyAlignment="1">
      <alignment vertical="center" wrapText="1"/>
    </xf>
    <xf numFmtId="0" fontId="3" fillId="4" borderId="27"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top" wrapText="1"/>
      <protection locked="0"/>
    </xf>
    <xf numFmtId="0" fontId="10" fillId="5" borderId="1" xfId="0" applyFont="1" applyFill="1" applyBorder="1" applyAlignment="1" applyProtection="1">
      <alignment horizontal="left" vertical="top" wrapText="1"/>
      <protection locked="0"/>
    </xf>
    <xf numFmtId="0" fontId="9" fillId="5" borderId="1" xfId="0" applyFont="1" applyFill="1" applyBorder="1" applyAlignment="1" applyProtection="1">
      <alignment vertical="center" wrapText="1"/>
      <protection locked="0"/>
    </xf>
    <xf numFmtId="0" fontId="12" fillId="5" borderId="1" xfId="3" applyFill="1" applyBorder="1" applyAlignment="1" applyProtection="1">
      <alignment horizontal="left" vertical="center" wrapText="1"/>
      <protection locked="0"/>
    </xf>
    <xf numFmtId="0" fontId="12" fillId="5" borderId="1" xfId="3" applyFill="1" applyBorder="1" applyAlignment="1" applyProtection="1">
      <alignment horizontal="left" vertical="center" wrapText="1"/>
    </xf>
    <xf numFmtId="0" fontId="26" fillId="0" borderId="0" xfId="0" applyFont="1" applyAlignment="1">
      <alignment horizontal="left" vertical="center" wrapText="1" indent="1"/>
    </xf>
    <xf numFmtId="0" fontId="0" fillId="4" borderId="1" xfId="0" applyFill="1" applyBorder="1" applyAlignment="1">
      <alignment horizontal="left" vertical="center" wrapText="1"/>
    </xf>
    <xf numFmtId="0" fontId="10" fillId="4" borderId="16" xfId="0" applyFont="1" applyFill="1"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0" xfId="0" applyBorder="1" applyAlignment="1" applyProtection="1">
      <alignment vertical="top"/>
      <protection locked="0"/>
    </xf>
    <xf numFmtId="44" fontId="1" fillId="0" borderId="36" xfId="1" applyFont="1" applyFill="1" applyBorder="1" applyAlignment="1" applyProtection="1">
      <alignment horizontal="right" vertical="top"/>
    </xf>
    <xf numFmtId="0" fontId="19" fillId="0" borderId="19" xfId="0" applyFont="1" applyBorder="1" applyAlignment="1">
      <alignment horizontal="center" vertical="top"/>
    </xf>
    <xf numFmtId="0" fontId="19" fillId="0" borderId="24" xfId="0" applyFont="1" applyBorder="1" applyAlignment="1">
      <alignment horizontal="center" vertical="top"/>
    </xf>
    <xf numFmtId="44" fontId="3" fillId="4" borderId="39" xfId="1" applyFont="1" applyFill="1" applyBorder="1" applyAlignment="1" applyProtection="1">
      <alignment horizontal="left" vertical="top"/>
      <protection locked="0"/>
    </xf>
    <xf numFmtId="6" fontId="0" fillId="0" borderId="0" xfId="0" applyNumberFormat="1" applyAlignment="1">
      <alignment horizontal="right" wrapText="1"/>
    </xf>
    <xf numFmtId="0" fontId="0" fillId="0" borderId="85" xfId="0" applyBorder="1" applyAlignment="1" applyProtection="1">
      <alignment horizontal="left" vertical="top" wrapText="1"/>
      <protection locked="0"/>
    </xf>
    <xf numFmtId="0" fontId="10" fillId="0" borderId="0" xfId="0" applyFont="1" applyBorder="1" applyAlignment="1" applyProtection="1">
      <alignment horizontal="center" vertical="top"/>
      <protection locked="0"/>
    </xf>
    <xf numFmtId="44" fontId="10" fillId="0" borderId="30" xfId="0" applyNumberFormat="1" applyFont="1" applyBorder="1" applyAlignment="1" applyProtection="1">
      <alignment horizontal="center" vertical="top"/>
      <protection locked="0"/>
    </xf>
    <xf numFmtId="0" fontId="0" fillId="4" borderId="1" xfId="5" applyFont="1" applyFill="1" applyBorder="1" applyAlignment="1" applyProtection="1">
      <alignment horizontal="left" vertical="top" wrapText="1"/>
      <protection locked="0"/>
    </xf>
    <xf numFmtId="1" fontId="6" fillId="0" borderId="1" xfId="0" applyNumberFormat="1" applyFont="1" applyBorder="1" applyAlignment="1">
      <alignment horizontal="center" vertical="top"/>
    </xf>
    <xf numFmtId="0" fontId="6" fillId="0" borderId="1" xfId="0" applyFont="1" applyBorder="1" applyAlignment="1">
      <alignment horizontal="center" vertical="top"/>
    </xf>
    <xf numFmtId="1" fontId="6" fillId="0" borderId="85" xfId="0" applyNumberFormat="1" applyFont="1" applyBorder="1" applyAlignment="1">
      <alignment horizontal="center" vertical="top" wrapText="1"/>
    </xf>
    <xf numFmtId="0" fontId="6" fillId="0" borderId="84" xfId="0" applyFont="1" applyBorder="1" applyAlignment="1">
      <alignment horizontal="center" vertical="top"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29" xfId="2" applyFont="1" applyFill="1" applyBorder="1" applyAlignment="1" applyProtection="1">
      <alignment horizontal="left" vertical="top" wrapText="1"/>
      <protection locked="0"/>
    </xf>
    <xf numFmtId="0" fontId="5" fillId="0" borderId="29" xfId="2" applyFont="1" applyFill="1" applyBorder="1" applyAlignment="1" applyProtection="1">
      <alignment vertical="top" wrapText="1"/>
      <protection locked="0"/>
    </xf>
    <xf numFmtId="0" fontId="18" fillId="0" borderId="0" xfId="0" applyFont="1"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8" fillId="0" borderId="29"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87" xfId="0" applyFont="1" applyBorder="1" applyAlignment="1" applyProtection="1">
      <alignment horizontal="left" vertical="top" wrapText="1"/>
      <protection locked="0"/>
    </xf>
    <xf numFmtId="0" fontId="17" fillId="0" borderId="5" xfId="0" applyFont="1" applyBorder="1" applyAlignment="1" applyProtection="1">
      <alignment vertical="top" wrapText="1"/>
      <protection locked="0"/>
    </xf>
    <xf numFmtId="0" fontId="0" fillId="0" borderId="87" xfId="0" applyBorder="1" applyAlignment="1" applyProtection="1">
      <alignment horizontal="left" vertical="top" wrapText="1"/>
      <protection locked="0" hidden="1"/>
    </xf>
    <xf numFmtId="167" fontId="0" fillId="0" borderId="1" xfId="0" applyNumberFormat="1" applyBorder="1" applyAlignment="1" applyProtection="1">
      <alignment horizontal="right" vertical="center"/>
      <protection locked="0"/>
    </xf>
    <xf numFmtId="169" fontId="0" fillId="4" borderId="1" xfId="0" applyNumberFormat="1" applyFill="1"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hidden="1"/>
    </xf>
    <xf numFmtId="0" fontId="19" fillId="4" borderId="0" xfId="0" applyFont="1" applyFill="1" applyBorder="1" applyAlignment="1">
      <alignment horizontal="center" vertical="center" wrapText="1"/>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44" fontId="0" fillId="0" borderId="1" xfId="1" applyFont="1" applyFill="1" applyBorder="1" applyAlignment="1" applyProtection="1">
      <alignment horizontal="right" vertical="center"/>
    </xf>
    <xf numFmtId="0" fontId="0" fillId="4" borderId="1" xfId="0" applyFill="1" applyBorder="1" applyAlignment="1" applyProtection="1">
      <alignment wrapText="1"/>
      <protection locked="0"/>
    </xf>
    <xf numFmtId="0" fontId="0" fillId="0" borderId="5" xfId="0" applyBorder="1" applyAlignment="1" applyProtection="1">
      <alignment horizontal="left" vertical="top" wrapText="1"/>
      <protection locked="0"/>
    </xf>
    <xf numFmtId="0" fontId="19" fillId="4" borderId="1" xfId="0" applyFont="1" applyFill="1" applyBorder="1" applyAlignment="1" applyProtection="1">
      <alignment horizontal="center" vertical="center" wrapText="1"/>
    </xf>
    <xf numFmtId="164" fontId="0" fillId="0" borderId="84" xfId="0" applyNumberFormat="1" applyBorder="1" applyAlignment="1" applyProtection="1">
      <alignment horizontal="center" vertical="top"/>
    </xf>
    <xf numFmtId="0" fontId="0" fillId="0" borderId="87" xfId="0" applyBorder="1" applyAlignment="1" applyProtection="1">
      <alignment horizontal="left" vertical="top" wrapText="1"/>
      <protection locked="0"/>
    </xf>
    <xf numFmtId="1" fontId="6" fillId="0" borderId="1" xfId="0" applyNumberFormat="1"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3" fillId="0" borderId="1" xfId="0" applyFont="1" applyBorder="1" applyAlignment="1" applyProtection="1">
      <alignment horizontal="right" vertical="top" wrapText="1"/>
    </xf>
    <xf numFmtId="164" fontId="0" fillId="0" borderId="1" xfId="0" applyNumberFormat="1" applyBorder="1" applyAlignment="1" applyProtection="1">
      <alignment horizontal="center" vertical="top"/>
    </xf>
    <xf numFmtId="0" fontId="0" fillId="0" borderId="5" xfId="0" applyBorder="1" applyAlignment="1" applyProtection="1">
      <alignment horizontal="left" vertical="top" wrapText="1"/>
    </xf>
    <xf numFmtId="0" fontId="9" fillId="0" borderId="15" xfId="0" applyFont="1" applyBorder="1" applyAlignment="1" applyProtection="1">
      <alignment horizontal="right" vertical="center" wrapText="1" indent="1"/>
    </xf>
    <xf numFmtId="1" fontId="6" fillId="0" borderId="15" xfId="0" applyNumberFormat="1" applyFont="1" applyBorder="1" applyAlignment="1" applyProtection="1">
      <alignment horizontal="center" vertical="center"/>
    </xf>
    <xf numFmtId="0" fontId="3" fillId="0" borderId="1" xfId="0" applyFont="1" applyBorder="1" applyAlignment="1" applyProtection="1">
      <alignment horizontal="right" vertical="center" wrapText="1" indent="1"/>
    </xf>
    <xf numFmtId="0" fontId="6" fillId="0" borderId="1" xfId="0" applyFont="1" applyBorder="1" applyAlignment="1" applyProtection="1">
      <alignment horizontal="center" vertical="center"/>
    </xf>
    <xf numFmtId="0" fontId="9" fillId="0" borderId="11" xfId="0" applyFont="1" applyBorder="1" applyAlignment="1" applyProtection="1">
      <alignment horizontal="right" vertical="center" wrapText="1" indent="1"/>
    </xf>
    <xf numFmtId="168" fontId="0" fillId="4" borderId="17" xfId="0" applyNumberFormat="1" applyFill="1" applyBorder="1" applyAlignment="1" applyProtection="1">
      <alignment horizontal="right" vertical="center" wrapText="1"/>
    </xf>
    <xf numFmtId="42" fontId="0" fillId="0" borderId="1" xfId="1" applyNumberFormat="1" applyFont="1" applyFill="1" applyBorder="1" applyAlignment="1" applyProtection="1">
      <alignment horizontal="right" vertical="center"/>
    </xf>
    <xf numFmtId="0" fontId="18" fillId="0" borderId="87" xfId="0" applyFont="1" applyBorder="1" applyAlignment="1" applyProtection="1">
      <alignment horizontal="left" vertical="top" wrapText="1"/>
    </xf>
    <xf numFmtId="0" fontId="18" fillId="0" borderId="5" xfId="0" applyFont="1" applyBorder="1" applyAlignment="1" applyProtection="1">
      <alignment horizontal="left" vertical="top" wrapText="1"/>
    </xf>
    <xf numFmtId="1" fontId="6" fillId="0" borderId="1" xfId="0" applyNumberFormat="1" applyFont="1" applyBorder="1" applyAlignment="1" applyProtection="1">
      <alignment horizontal="center" vertical="top"/>
    </xf>
    <xf numFmtId="0" fontId="6" fillId="0" borderId="15" xfId="0" applyFont="1" applyBorder="1" applyAlignment="1" applyProtection="1">
      <alignment horizontal="center" vertical="top"/>
    </xf>
    <xf numFmtId="0" fontId="0" fillId="0" borderId="23" xfId="0" applyBorder="1" applyAlignment="1" applyProtection="1">
      <alignment vertical="top"/>
    </xf>
    <xf numFmtId="0" fontId="0" fillId="0" borderId="70" xfId="0" applyBorder="1" applyAlignment="1" applyProtection="1">
      <alignment vertical="top"/>
    </xf>
    <xf numFmtId="0" fontId="6" fillId="0" borderId="1" xfId="0" applyFont="1" applyBorder="1" applyAlignment="1" applyProtection="1">
      <alignment horizontal="center" vertical="top"/>
    </xf>
    <xf numFmtId="0" fontId="9" fillId="0" borderId="11" xfId="0" applyFont="1" applyBorder="1" applyAlignment="1" applyProtection="1">
      <alignment horizontal="right" vertical="top" wrapText="1"/>
    </xf>
    <xf numFmtId="168" fontId="0" fillId="4" borderId="17" xfId="0" applyNumberFormat="1" applyFill="1" applyBorder="1" applyAlignment="1" applyProtection="1">
      <alignment horizontal="right" vertical="top" wrapText="1"/>
    </xf>
    <xf numFmtId="0" fontId="6" fillId="0" borderId="82" xfId="0" applyFont="1" applyBorder="1" applyAlignment="1" applyProtection="1">
      <alignment horizontal="center" vertical="top"/>
    </xf>
    <xf numFmtId="169" fontId="3" fillId="0" borderId="1" xfId="1" applyNumberFormat="1" applyFont="1" applyFill="1" applyBorder="1" applyAlignment="1" applyProtection="1">
      <alignment horizontal="right" vertical="center"/>
    </xf>
    <xf numFmtId="0" fontId="0" fillId="0" borderId="26" xfId="0" applyBorder="1" applyAlignment="1" applyProtection="1">
      <alignment vertical="top"/>
      <protection locked="0"/>
    </xf>
    <xf numFmtId="0" fontId="0" fillId="0" borderId="76" xfId="0" applyBorder="1" applyAlignment="1" applyProtection="1">
      <alignment vertical="top"/>
      <protection locked="0"/>
    </xf>
    <xf numFmtId="0" fontId="19" fillId="4" borderId="1" xfId="0" applyFont="1" applyFill="1" applyBorder="1" applyAlignment="1" applyProtection="1">
      <alignment horizontal="center" vertical="top" wrapText="1"/>
    </xf>
    <xf numFmtId="0" fontId="19" fillId="4" borderId="16" xfId="0" applyFont="1" applyFill="1" applyBorder="1" applyAlignment="1" applyProtection="1">
      <alignment horizontal="center" vertical="top" wrapText="1"/>
    </xf>
    <xf numFmtId="42" fontId="3" fillId="0" borderId="1" xfId="0" applyNumberFormat="1" applyFont="1" applyBorder="1" applyAlignment="1" applyProtection="1">
      <alignment horizontal="left" vertical="top"/>
      <protection locked="0"/>
    </xf>
    <xf numFmtId="0" fontId="19" fillId="4" borderId="45" xfId="0" applyFont="1" applyFill="1" applyBorder="1" applyAlignment="1" applyProtection="1">
      <alignment horizontal="center" vertical="center" wrapText="1"/>
    </xf>
    <xf numFmtId="169" fontId="9" fillId="4" borderId="1" xfId="0" applyNumberFormat="1" applyFont="1" applyFill="1" applyBorder="1" applyAlignment="1">
      <alignment horizontal="center" vertical="top"/>
    </xf>
    <xf numFmtId="169" fontId="3" fillId="0" borderId="1" xfId="0" applyNumberFormat="1" applyFont="1" applyBorder="1" applyAlignment="1" applyProtection="1">
      <alignment horizontal="right" vertical="center" wrapText="1"/>
      <protection locked="0"/>
    </xf>
    <xf numFmtId="169" fontId="4" fillId="4" borderId="1" xfId="1" applyNumberFormat="1" applyFont="1" applyFill="1" applyBorder="1" applyAlignment="1" applyProtection="1">
      <alignment horizontal="right" vertical="top"/>
    </xf>
    <xf numFmtId="42" fontId="3" fillId="4" borderId="1" xfId="0" applyNumberFormat="1" applyFont="1" applyFill="1" applyBorder="1" applyAlignment="1">
      <alignment horizontal="right" vertical="center" wrapText="1"/>
    </xf>
    <xf numFmtId="42" fontId="4" fillId="4" borderId="1" xfId="1" applyNumberFormat="1" applyFont="1" applyFill="1" applyBorder="1" applyAlignment="1" applyProtection="1">
      <alignment horizontal="right" vertical="top"/>
    </xf>
    <xf numFmtId="42" fontId="3" fillId="4" borderId="1" xfId="0" applyNumberFormat="1" applyFont="1" applyFill="1" applyBorder="1" applyAlignment="1" applyProtection="1">
      <alignment horizontal="right" vertical="center" wrapText="1"/>
    </xf>
    <xf numFmtId="42" fontId="3" fillId="4" borderId="1" xfId="1" applyNumberFormat="1" applyFont="1" applyFill="1" applyBorder="1" applyAlignment="1" applyProtection="1">
      <alignment horizontal="right" vertical="center"/>
    </xf>
    <xf numFmtId="42" fontId="3" fillId="4" borderId="1" xfId="0" applyNumberFormat="1" applyFont="1" applyFill="1" applyBorder="1" applyAlignment="1" applyProtection="1">
      <alignment horizontal="center" vertical="top"/>
    </xf>
    <xf numFmtId="42" fontId="3" fillId="0" borderId="15" xfId="1" applyNumberFormat="1" applyFont="1" applyFill="1" applyBorder="1" applyAlignment="1" applyProtection="1">
      <alignment horizontal="right" vertical="center"/>
    </xf>
    <xf numFmtId="42" fontId="3" fillId="4" borderId="1" xfId="0" applyNumberFormat="1" applyFont="1" applyFill="1" applyBorder="1" applyAlignment="1" applyProtection="1">
      <alignment horizontal="right" vertical="top"/>
    </xf>
    <xf numFmtId="42" fontId="3" fillId="0" borderId="1" xfId="1" applyNumberFormat="1" applyFont="1" applyFill="1" applyBorder="1" applyAlignment="1" applyProtection="1">
      <alignment horizontal="right" vertical="center"/>
    </xf>
    <xf numFmtId="42" fontId="3" fillId="4" borderId="1" xfId="0" applyNumberFormat="1" applyFont="1" applyFill="1" applyBorder="1" applyAlignment="1" applyProtection="1">
      <alignment horizontal="right" vertical="top" wrapText="1"/>
    </xf>
    <xf numFmtId="42" fontId="0" fillId="4" borderId="1" xfId="1" applyNumberFormat="1" applyFont="1" applyFill="1" applyBorder="1" applyAlignment="1" applyProtection="1">
      <alignment horizontal="right" vertical="center"/>
      <protection locked="0"/>
    </xf>
    <xf numFmtId="42" fontId="0" fillId="4" borderId="2" xfId="1" applyNumberFormat="1" applyFont="1" applyFill="1" applyBorder="1" applyAlignment="1" applyProtection="1">
      <alignment horizontal="right" vertical="center"/>
    </xf>
    <xf numFmtId="42" fontId="0" fillId="4" borderId="1" xfId="1" applyNumberFormat="1" applyFont="1" applyFill="1" applyBorder="1" applyAlignment="1" applyProtection="1">
      <alignment horizontal="right" vertical="center"/>
    </xf>
    <xf numFmtId="42" fontId="0" fillId="4" borderId="15" xfId="1" applyNumberFormat="1" applyFont="1" applyFill="1" applyBorder="1" applyAlignment="1" applyProtection="1">
      <alignment horizontal="right" vertical="center"/>
    </xf>
    <xf numFmtId="42" fontId="3" fillId="4" borderId="1" xfId="0" applyNumberFormat="1" applyFont="1" applyFill="1" applyBorder="1" applyAlignment="1">
      <alignment horizontal="center" vertical="top"/>
    </xf>
    <xf numFmtId="0" fontId="9" fillId="5" borderId="1" xfId="0" applyFont="1" applyFill="1" applyBorder="1" applyAlignment="1">
      <alignment vertical="top" wrapText="1"/>
    </xf>
    <xf numFmtId="0" fontId="10" fillId="0" borderId="0" xfId="0" applyFont="1" applyAlignment="1" applyProtection="1">
      <alignment horizontal="center" vertical="center" wrapText="1"/>
      <protection locked="0" hidden="1"/>
    </xf>
    <xf numFmtId="0" fontId="9" fillId="5" borderId="11" xfId="0" applyFont="1" applyFill="1" applyBorder="1" applyAlignment="1">
      <alignment vertical="top" wrapText="1"/>
    </xf>
    <xf numFmtId="0" fontId="3" fillId="10" borderId="2" xfId="0" applyFont="1" applyFill="1" applyBorder="1" applyAlignment="1" applyProtection="1">
      <alignment horizontal="left" vertical="center" wrapText="1"/>
      <protection locked="0"/>
    </xf>
    <xf numFmtId="0" fontId="3" fillId="10" borderId="14"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right" vertical="center" wrapText="1"/>
      <protection locked="0"/>
    </xf>
    <xf numFmtId="167" fontId="10" fillId="4" borderId="14" xfId="0" applyNumberFormat="1" applyFont="1" applyFill="1" applyBorder="1" applyAlignment="1" applyProtection="1">
      <alignment horizontal="right" vertical="center" wrapText="1"/>
      <protection locked="0"/>
    </xf>
    <xf numFmtId="0" fontId="3" fillId="3" borderId="1" xfId="0" applyFont="1" applyFill="1" applyBorder="1" applyAlignment="1" applyProtection="1">
      <alignment vertical="top" wrapText="1"/>
      <protection locked="0"/>
    </xf>
    <xf numFmtId="167" fontId="10" fillId="10" borderId="1"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top" wrapText="1"/>
      <protection locked="0"/>
    </xf>
    <xf numFmtId="0" fontId="19" fillId="4" borderId="0" xfId="0" applyFont="1" applyFill="1" applyAlignment="1" applyProtection="1">
      <alignment horizontal="center" vertical="center" wrapText="1"/>
      <protection locked="0"/>
    </xf>
    <xf numFmtId="0" fontId="19" fillId="4" borderId="89" xfId="0" applyFont="1" applyFill="1" applyBorder="1" applyAlignment="1" applyProtection="1">
      <alignment horizontal="center" vertical="center" wrapText="1"/>
      <protection locked="0"/>
    </xf>
    <xf numFmtId="0" fontId="0" fillId="4" borderId="41" xfId="0" applyFill="1" applyBorder="1" applyAlignment="1" applyProtection="1">
      <alignment vertical="top"/>
      <protection locked="0"/>
    </xf>
    <xf numFmtId="167" fontId="10" fillId="4" borderId="1" xfId="0" applyNumberFormat="1" applyFont="1" applyFill="1" applyBorder="1" applyAlignment="1" applyProtection="1">
      <alignment horizontal="right" vertical="center" wrapText="1"/>
      <protection locked="0"/>
    </xf>
    <xf numFmtId="0" fontId="3" fillId="5" borderId="77" xfId="0" applyFont="1" applyFill="1" applyBorder="1" applyAlignment="1">
      <alignment vertical="top" wrapText="1"/>
    </xf>
    <xf numFmtId="0" fontId="0" fillId="5" borderId="103" xfId="0" applyFill="1" applyBorder="1" applyAlignment="1" applyProtection="1">
      <alignment vertical="top" wrapText="1"/>
      <protection locked="0"/>
    </xf>
    <xf numFmtId="0" fontId="0" fillId="0" borderId="16" xfId="0" applyBorder="1" applyAlignment="1" applyProtection="1">
      <alignment horizontal="left" vertical="top" wrapText="1"/>
      <protection locked="0"/>
    </xf>
    <xf numFmtId="0" fontId="10" fillId="0" borderId="30" xfId="0" applyFont="1" applyBorder="1" applyAlignment="1">
      <alignment horizontal="left" vertical="top" wrapText="1"/>
    </xf>
    <xf numFmtId="0" fontId="9" fillId="0" borderId="0" xfId="0" applyFont="1" applyBorder="1" applyAlignment="1" applyProtection="1">
      <alignment horizontal="right" vertical="top" wrapText="1"/>
      <protection locked="0"/>
    </xf>
    <xf numFmtId="0" fontId="19" fillId="0" borderId="0" xfId="0" applyFont="1" applyBorder="1" applyAlignment="1">
      <alignment horizontal="center" vertical="top"/>
    </xf>
    <xf numFmtId="0" fontId="0" fillId="5" borderId="1" xfId="0" applyFont="1" applyFill="1" applyBorder="1" applyAlignment="1">
      <alignment vertical="top" wrapText="1"/>
    </xf>
    <xf numFmtId="0" fontId="19" fillId="0" borderId="23" xfId="0" applyFont="1" applyBorder="1" applyAlignment="1">
      <alignment horizontal="center" vertical="top"/>
    </xf>
    <xf numFmtId="14" fontId="0" fillId="0" borderId="15" xfId="4" applyNumberFormat="1" applyFont="1" applyFill="1" applyBorder="1" applyAlignment="1" applyProtection="1">
      <alignment horizontal="center" vertical="center" wrapText="1"/>
      <protection locked="0"/>
    </xf>
    <xf numFmtId="0" fontId="0" fillId="0" borderId="1" xfId="4" applyFont="1" applyFill="1" applyBorder="1" applyAlignment="1" applyProtection="1">
      <alignment horizontal="left" vertical="center" wrapText="1"/>
      <protection locked="0"/>
    </xf>
    <xf numFmtId="1" fontId="0" fillId="0" borderId="1" xfId="0" applyNumberFormat="1" applyFont="1" applyFill="1" applyBorder="1" applyAlignment="1" applyProtection="1">
      <alignment horizontal="left" vertical="center"/>
      <protection locked="0"/>
    </xf>
    <xf numFmtId="42" fontId="3" fillId="4" borderId="47" xfId="2" applyNumberFormat="1" applyFont="1" applyFill="1" applyBorder="1" applyAlignment="1" applyProtection="1">
      <alignment horizontal="right" vertical="center" wrapText="1"/>
      <protection locked="0"/>
    </xf>
    <xf numFmtId="42" fontId="3" fillId="4" borderId="1" xfId="0" applyNumberFormat="1" applyFont="1" applyFill="1" applyBorder="1" applyAlignment="1">
      <alignment horizontal="center" vertical="top" wrapText="1"/>
    </xf>
    <xf numFmtId="0" fontId="0" fillId="0" borderId="104" xfId="0" applyBorder="1" applyAlignment="1" applyProtection="1">
      <alignment vertical="top"/>
      <protection locked="0"/>
    </xf>
    <xf numFmtId="0" fontId="0" fillId="0" borderId="61" xfId="0" applyFill="1" applyBorder="1" applyAlignment="1">
      <alignment horizontal="left" vertical="top" wrapText="1"/>
    </xf>
    <xf numFmtId="0" fontId="0" fillId="0" borderId="19" xfId="0" applyBorder="1" applyAlignment="1" applyProtection="1">
      <alignment vertical="top"/>
      <protection locked="0"/>
    </xf>
    <xf numFmtId="0" fontId="0" fillId="0" borderId="0" xfId="0" applyBorder="1" applyAlignment="1" applyProtection="1">
      <alignment vertical="top" wrapText="1"/>
      <protection locked="0"/>
    </xf>
    <xf numFmtId="0" fontId="5" fillId="0" borderId="32" xfId="2" applyFont="1" applyFill="1" applyBorder="1" applyAlignment="1" applyProtection="1">
      <alignment horizontal="left" vertical="top" wrapText="1"/>
      <protection locked="0"/>
    </xf>
    <xf numFmtId="0" fontId="5" fillId="0" borderId="37"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center" wrapText="1"/>
      <protection locked="0" hidden="1"/>
    </xf>
    <xf numFmtId="42" fontId="1" fillId="4" borderId="60" xfId="1" applyNumberFormat="1" applyFont="1" applyFill="1" applyBorder="1" applyAlignment="1" applyProtection="1">
      <alignment vertical="center"/>
    </xf>
    <xf numFmtId="42" fontId="1" fillId="4" borderId="60" xfId="1" applyNumberFormat="1" applyFont="1" applyFill="1" applyBorder="1" applyAlignment="1" applyProtection="1">
      <alignment horizontal="right" vertical="center"/>
    </xf>
    <xf numFmtId="42" fontId="3" fillId="4" borderId="45" xfId="1" applyNumberFormat="1" applyFont="1" applyFill="1" applyBorder="1" applyAlignment="1" applyProtection="1">
      <alignment vertical="center"/>
    </xf>
    <xf numFmtId="0" fontId="3" fillId="0" borderId="1" xfId="0" applyFont="1" applyBorder="1" applyAlignment="1" applyProtection="1">
      <alignment horizontal="right" vertical="center" wrapText="1"/>
      <protection locked="0"/>
    </xf>
    <xf numFmtId="0" fontId="3" fillId="0" borderId="1" xfId="3" applyFont="1" applyBorder="1" applyAlignment="1" applyProtection="1">
      <alignment horizontal="right" vertical="center"/>
      <protection locked="0"/>
    </xf>
    <xf numFmtId="0" fontId="1" fillId="4" borderId="1" xfId="3" applyFont="1" applyFill="1" applyBorder="1" applyAlignment="1" applyProtection="1">
      <alignment horizontal="right" vertical="center"/>
      <protection locked="0"/>
    </xf>
    <xf numFmtId="169" fontId="1" fillId="4" borderId="1" xfId="3" applyNumberFormat="1" applyFont="1" applyFill="1" applyBorder="1" applyAlignment="1" applyProtection="1">
      <alignment horizontal="right" vertical="center"/>
      <protection locked="0"/>
    </xf>
    <xf numFmtId="44" fontId="1" fillId="0" borderId="1" xfId="1" applyFont="1" applyFill="1" applyBorder="1" applyAlignment="1" applyProtection="1">
      <alignment horizontal="right" vertical="center" wrapText="1"/>
      <protection locked="0"/>
    </xf>
    <xf numFmtId="169" fontId="1" fillId="0" borderId="1" xfId="1" applyNumberFormat="1" applyFont="1" applyFill="1" applyBorder="1" applyAlignment="1" applyProtection="1">
      <alignment horizontal="right" vertical="center" wrapText="1"/>
      <protection locked="0"/>
    </xf>
    <xf numFmtId="0" fontId="1" fillId="0" borderId="1" xfId="6" applyNumberFormat="1" applyFont="1" applyFill="1" applyBorder="1" applyAlignment="1" applyProtection="1">
      <alignment horizontal="right" vertical="center" wrapText="1"/>
      <protection locked="0"/>
    </xf>
    <xf numFmtId="0" fontId="8" fillId="0" borderId="32"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6" fillId="0" borderId="37" xfId="0" applyFont="1" applyFill="1" applyBorder="1" applyAlignment="1">
      <alignment vertical="center" wrapText="1"/>
    </xf>
    <xf numFmtId="0" fontId="8" fillId="0" borderId="19" xfId="0" applyFont="1" applyFill="1" applyBorder="1" applyAlignment="1">
      <alignment horizontal="left" vertical="center" wrapText="1"/>
    </xf>
    <xf numFmtId="0" fontId="6" fillId="0" borderId="32" xfId="0" applyFont="1" applyFill="1" applyBorder="1" applyAlignment="1">
      <alignment vertical="center" wrapText="1"/>
    </xf>
    <xf numFmtId="0" fontId="8" fillId="0" borderId="27" xfId="0" applyFont="1" applyFill="1" applyBorder="1" applyAlignment="1">
      <alignment horizontal="left" vertical="center" wrapText="1"/>
    </xf>
    <xf numFmtId="0" fontId="6" fillId="0" borderId="28" xfId="0" applyFont="1" applyFill="1" applyBorder="1" applyAlignment="1">
      <alignment vertical="center" wrapText="1"/>
    </xf>
    <xf numFmtId="0" fontId="8" fillId="0" borderId="25" xfId="0" applyFont="1" applyFill="1" applyBorder="1" applyAlignment="1">
      <alignment horizontal="left" vertical="center" wrapText="1"/>
    </xf>
    <xf numFmtId="0" fontId="3" fillId="0" borderId="88" xfId="0" applyFont="1" applyBorder="1" applyAlignment="1" applyProtection="1">
      <alignment horizontal="left" vertical="top" wrapText="1"/>
      <protection locked="0"/>
    </xf>
    <xf numFmtId="44" fontId="0" fillId="0" borderId="22" xfId="1" applyFont="1" applyFill="1" applyBorder="1" applyAlignment="1" applyProtection="1">
      <alignment horizontal="right" vertical="center" wrapText="1"/>
    </xf>
    <xf numFmtId="0" fontId="4" fillId="4" borderId="1"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left" vertical="top" wrapText="1"/>
      <protection locked="0"/>
    </xf>
    <xf numFmtId="0" fontId="4" fillId="4" borderId="1" xfId="0" applyFont="1" applyFill="1" applyBorder="1" applyAlignment="1" applyProtection="1">
      <alignment horizontal="center" vertical="center" wrapText="1"/>
    </xf>
    <xf numFmtId="0" fontId="19" fillId="0" borderId="61" xfId="0" applyFont="1" applyBorder="1" applyAlignment="1">
      <alignment horizontal="center" vertical="top"/>
    </xf>
    <xf numFmtId="0" fontId="19" fillId="4" borderId="15" xfId="0" applyFont="1" applyFill="1" applyBorder="1" applyAlignment="1" applyProtection="1">
      <alignment horizontal="center" vertical="center" wrapText="1"/>
    </xf>
    <xf numFmtId="0" fontId="0" fillId="4" borderId="15" xfId="0" applyFill="1" applyBorder="1" applyAlignment="1" applyProtection="1">
      <alignment horizontal="right" vertical="center"/>
      <protection locked="0"/>
    </xf>
    <xf numFmtId="0" fontId="19" fillId="4" borderId="42" xfId="0" applyFont="1" applyFill="1" applyBorder="1" applyAlignment="1" applyProtection="1">
      <alignment horizontal="left" vertical="top" wrapText="1"/>
      <protection locked="0"/>
    </xf>
    <xf numFmtId="0" fontId="0" fillId="4" borderId="15" xfId="0" applyFont="1" applyFill="1" applyBorder="1" applyAlignment="1" applyProtection="1">
      <alignment horizontal="left" vertical="top" wrapText="1"/>
      <protection locked="0"/>
    </xf>
    <xf numFmtId="0" fontId="10" fillId="0" borderId="1" xfId="3" applyFont="1" applyFill="1" applyBorder="1" applyAlignment="1" applyProtection="1">
      <alignment horizontal="center" vertical="top"/>
      <protection locked="0"/>
    </xf>
    <xf numFmtId="0" fontId="29" fillId="0" borderId="1" xfId="5" applyFont="1" applyFill="1" applyAlignment="1" applyProtection="1">
      <alignment horizontal="center" vertical="top" wrapText="1"/>
      <protection locked="0"/>
    </xf>
    <xf numFmtId="0" fontId="6" fillId="4"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top" wrapText="1"/>
      <protection locked="0"/>
    </xf>
    <xf numFmtId="0" fontId="19" fillId="0" borderId="82" xfId="0" applyFont="1" applyBorder="1" applyAlignment="1" applyProtection="1">
      <alignment horizontal="center" vertical="top" wrapText="1"/>
      <protection locked="0"/>
    </xf>
    <xf numFmtId="0" fontId="0" fillId="0" borderId="15" xfId="5" applyFont="1" applyFill="1" applyBorder="1" applyAlignment="1" applyProtection="1">
      <alignment horizontal="left" vertical="center" wrapText="1" indent="1"/>
      <protection locked="0" hidden="1"/>
    </xf>
    <xf numFmtId="0" fontId="0" fillId="0" borderId="92" xfId="0" applyFont="1" applyBorder="1" applyAlignment="1" applyProtection="1">
      <alignment horizontal="left" vertical="top" wrapText="1"/>
      <protection locked="0"/>
    </xf>
    <xf numFmtId="0" fontId="10" fillId="4" borderId="2" xfId="0" applyFont="1" applyFill="1" applyBorder="1" applyAlignment="1">
      <alignment horizontal="left" vertical="top" wrapText="1"/>
    </xf>
    <xf numFmtId="0" fontId="0" fillId="4" borderId="14" xfId="0" applyFill="1" applyBorder="1" applyAlignment="1">
      <alignment horizontal="left" vertical="top" wrapText="1"/>
    </xf>
    <xf numFmtId="0" fontId="3" fillId="4" borderId="2" xfId="0" applyFont="1" applyFill="1" applyBorder="1" applyAlignment="1">
      <alignment horizontal="left" vertical="top" wrapText="1"/>
    </xf>
    <xf numFmtId="0" fontId="3" fillId="4" borderId="14" xfId="0" applyFont="1" applyFill="1" applyBorder="1" applyAlignment="1">
      <alignment horizontal="left" vertical="top" wrapText="1"/>
    </xf>
    <xf numFmtId="0" fontId="10" fillId="4" borderId="1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4" xfId="0" applyFont="1" applyFill="1" applyBorder="1" applyAlignment="1">
      <alignment horizontal="left" vertical="top" wrapText="1"/>
    </xf>
    <xf numFmtId="0" fontId="5" fillId="0" borderId="0" xfId="2" applyFont="1" applyFill="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left" vertical="center" wrapText="1"/>
    </xf>
    <xf numFmtId="0" fontId="6" fillId="0" borderId="71" xfId="0" applyFont="1" applyFill="1" applyBorder="1" applyAlignment="1">
      <alignment horizontal="left" vertical="center" wrapText="1"/>
    </xf>
    <xf numFmtId="0" fontId="6" fillId="0" borderId="71" xfId="0" applyFont="1" applyFill="1" applyBorder="1" applyAlignment="1">
      <alignment horizontal="left" wrapText="1"/>
    </xf>
    <xf numFmtId="0" fontId="0" fillId="0" borderId="45" xfId="0" applyBorder="1" applyAlignment="1">
      <alignment horizontal="left" vertical="center" wrapText="1"/>
    </xf>
    <xf numFmtId="0" fontId="3" fillId="0" borderId="45" xfId="0" applyFont="1" applyBorder="1" applyAlignment="1">
      <alignment horizontal="right"/>
    </xf>
    <xf numFmtId="0" fontId="7" fillId="0" borderId="46" xfId="0" applyFont="1" applyFill="1" applyBorder="1" applyAlignment="1" applyProtection="1">
      <alignment horizontal="left" vertical="center" wrapText="1"/>
    </xf>
    <xf numFmtId="0" fontId="6" fillId="0" borderId="62" xfId="0" applyFont="1" applyFill="1" applyBorder="1" applyAlignment="1" applyProtection="1">
      <alignment horizontal="left" vertical="center" wrapText="1"/>
      <protection locked="0"/>
    </xf>
    <xf numFmtId="0" fontId="6" fillId="0" borderId="69" xfId="0" applyFont="1" applyFill="1" applyBorder="1" applyAlignment="1" applyProtection="1">
      <alignment horizontal="left" vertical="center" wrapText="1"/>
      <protection locked="0"/>
    </xf>
    <xf numFmtId="0" fontId="3" fillId="5" borderId="15" xfId="2" applyFont="1" applyFill="1" applyBorder="1" applyAlignment="1" applyProtection="1">
      <alignment horizontal="left" vertical="center" wrapText="1"/>
      <protection locked="0"/>
    </xf>
    <xf numFmtId="0" fontId="3" fillId="5" borderId="1" xfId="2" applyFont="1"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7" fillId="0" borderId="62"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xf>
    <xf numFmtId="0" fontId="0" fillId="0" borderId="47" xfId="0" applyBorder="1" applyAlignment="1" applyProtection="1">
      <alignment horizontal="center"/>
    </xf>
    <xf numFmtId="0" fontId="5" fillId="0" borderId="67" xfId="2" applyFont="1" applyFill="1" applyBorder="1" applyAlignment="1" applyProtection="1">
      <alignment horizontal="left" vertical="center" wrapText="1"/>
      <protection locked="0"/>
    </xf>
    <xf numFmtId="0" fontId="9" fillId="5" borderId="1" xfId="2" applyFont="1" applyFill="1" applyBorder="1" applyAlignment="1" applyProtection="1">
      <alignment horizontal="left" vertical="center" wrapText="1"/>
      <protection locked="0"/>
    </xf>
    <xf numFmtId="0" fontId="4" fillId="0" borderId="68" xfId="2" applyFont="1" applyFill="1" applyBorder="1" applyAlignment="1" applyProtection="1">
      <alignment horizontal="left" vertical="center" wrapText="1"/>
      <protection locked="0"/>
    </xf>
    <xf numFmtId="0" fontId="4" fillId="0" borderId="23" xfId="2" applyFont="1" applyFill="1" applyBorder="1" applyAlignment="1" applyProtection="1">
      <alignment horizontal="left" vertical="center" wrapText="1"/>
      <protection locked="0"/>
    </xf>
    <xf numFmtId="0" fontId="4" fillId="0" borderId="67" xfId="2" applyFont="1" applyFill="1" applyBorder="1" applyAlignment="1" applyProtection="1">
      <alignment horizontal="left" vertical="center" wrapText="1"/>
      <protection locked="0"/>
    </xf>
    <xf numFmtId="0" fontId="0" fillId="0" borderId="8"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2"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19" fillId="0" borderId="2" xfId="0" applyFont="1" applyBorder="1" applyAlignment="1">
      <alignment horizontal="left" vertical="center" wrapText="1"/>
    </xf>
    <xf numFmtId="0" fontId="19" fillId="0" borderId="14" xfId="0" applyFont="1" applyBorder="1" applyAlignment="1">
      <alignment horizontal="left" vertical="center" wrapText="1"/>
    </xf>
    <xf numFmtId="0" fontId="19" fillId="0" borderId="40" xfId="0" applyFont="1" applyBorder="1" applyAlignment="1">
      <alignment horizontal="center" vertical="top"/>
    </xf>
    <xf numFmtId="0" fontId="19" fillId="0" borderId="101" xfId="0" applyFont="1" applyBorder="1" applyAlignment="1">
      <alignment horizontal="center" vertical="top"/>
    </xf>
    <xf numFmtId="0" fontId="5" fillId="0" borderId="28" xfId="2" applyFont="1" applyFill="1" applyBorder="1" applyAlignment="1" applyProtection="1">
      <alignment horizontal="left" vertical="top" wrapText="1"/>
      <protection locked="0"/>
    </xf>
    <xf numFmtId="0" fontId="5" fillId="0" borderId="32" xfId="2"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center" wrapText="1"/>
      <protection locked="0"/>
    </xf>
    <xf numFmtId="0" fontId="9" fillId="5" borderId="14" xfId="0" applyFont="1" applyFill="1" applyBorder="1" applyAlignment="1" applyProtection="1">
      <alignment horizontal="left" vertical="center" wrapText="1"/>
      <protection locked="0"/>
    </xf>
    <xf numFmtId="0" fontId="19" fillId="0" borderId="2"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3" fillId="5" borderId="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3" fillId="11" borderId="2" xfId="0" applyFont="1" applyFill="1" applyBorder="1" applyAlignment="1" applyProtection="1">
      <alignment horizontal="left" vertical="center" wrapText="1"/>
      <protection locked="0"/>
    </xf>
    <xf numFmtId="0" fontId="3" fillId="11" borderId="14" xfId="0" applyFont="1" applyFill="1" applyBorder="1" applyAlignment="1" applyProtection="1">
      <alignment horizontal="left" vertical="center" wrapText="1"/>
      <protection locked="0"/>
    </xf>
    <xf numFmtId="0" fontId="3" fillId="5" borderId="2" xfId="0" applyFont="1" applyFill="1" applyBorder="1" applyAlignment="1">
      <alignment vertical="top" wrapText="1"/>
    </xf>
    <xf numFmtId="0" fontId="3" fillId="5" borderId="14" xfId="0" applyFont="1" applyFill="1" applyBorder="1" applyAlignment="1">
      <alignment vertical="top" wrapText="1"/>
    </xf>
    <xf numFmtId="0" fontId="19" fillId="0" borderId="2" xfId="0" applyFont="1" applyBorder="1" applyAlignment="1">
      <alignment vertical="top" wrapText="1"/>
    </xf>
    <xf numFmtId="0" fontId="19" fillId="0" borderId="14" xfId="0" applyFont="1" applyBorder="1" applyAlignment="1">
      <alignment vertical="top" wrapText="1"/>
    </xf>
    <xf numFmtId="0" fontId="10" fillId="5" borderId="2" xfId="0" applyFont="1" applyFill="1" applyBorder="1" applyAlignment="1" applyProtection="1">
      <alignment vertical="center" wrapText="1"/>
      <protection locked="0"/>
    </xf>
    <xf numFmtId="0" fontId="10" fillId="5" borderId="14" xfId="0" applyFont="1" applyFill="1" applyBorder="1" applyAlignment="1" applyProtection="1">
      <alignment vertical="center" wrapText="1"/>
      <protection locked="0"/>
    </xf>
    <xf numFmtId="0" fontId="6" fillId="4" borderId="2" xfId="0" applyFont="1" applyFill="1" applyBorder="1" applyAlignment="1" applyProtection="1">
      <alignment horizontal="left" vertical="center" wrapText="1"/>
      <protection locked="0"/>
    </xf>
    <xf numFmtId="0" fontId="6" fillId="4" borderId="14"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5" fillId="0" borderId="25" xfId="2" applyFont="1" applyFill="1" applyBorder="1" applyAlignment="1" applyProtection="1">
      <alignment horizontal="left" vertical="top" wrapText="1"/>
      <protection locked="0"/>
    </xf>
    <xf numFmtId="0" fontId="5" fillId="0" borderId="19" xfId="2"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11" borderId="1"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19"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9" fillId="5" borderId="1" xfId="2" applyFont="1" applyFill="1" applyAlignment="1" applyProtection="1">
      <alignment horizontal="left" vertical="center" wrapText="1"/>
      <protection locked="0"/>
    </xf>
    <xf numFmtId="0" fontId="28" fillId="5" borderId="1" xfId="2" applyFont="1" applyFill="1" applyAlignment="1" applyProtection="1">
      <alignment horizontal="left" vertical="center" wrapText="1"/>
      <protection locked="0"/>
    </xf>
    <xf numFmtId="0" fontId="3" fillId="5" borderId="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10" fillId="5" borderId="12" xfId="0" applyFont="1" applyFill="1" applyBorder="1" applyAlignment="1" applyProtection="1">
      <alignment horizontal="left" vertical="center" wrapText="1"/>
      <protection locked="0"/>
    </xf>
    <xf numFmtId="0" fontId="10" fillId="5" borderId="13"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19" fillId="0" borderId="1" xfId="0" applyFont="1" applyBorder="1" applyAlignment="1">
      <alignment vertical="center" wrapText="1"/>
    </xf>
    <xf numFmtId="0" fontId="0" fillId="0" borderId="15"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9" fillId="5" borderId="2" xfId="0" applyFont="1" applyFill="1" applyBorder="1" applyAlignment="1" applyProtection="1">
      <alignment vertical="center" wrapText="1"/>
      <protection locked="0"/>
    </xf>
    <xf numFmtId="0" fontId="9" fillId="5" borderId="14" xfId="0" applyFont="1" applyFill="1" applyBorder="1" applyAlignment="1" applyProtection="1">
      <alignment vertical="center" wrapText="1"/>
      <protection locked="0"/>
    </xf>
    <xf numFmtId="0" fontId="9" fillId="4" borderId="17"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9" fillId="0" borderId="2" xfId="0" applyFont="1" applyBorder="1" applyAlignment="1" applyProtection="1">
      <alignment horizontal="left" vertical="center" wrapText="1"/>
      <protection locked="0" hidden="1"/>
    </xf>
    <xf numFmtId="0" fontId="19" fillId="0" borderId="14" xfId="0" applyFont="1" applyBorder="1" applyAlignment="1" applyProtection="1">
      <alignment horizontal="left" vertical="center" wrapText="1"/>
      <protection locked="0" hidden="1"/>
    </xf>
    <xf numFmtId="0" fontId="19" fillId="0" borderId="79" xfId="0" applyFont="1" applyBorder="1" applyAlignment="1" applyProtection="1">
      <alignment horizontal="left" vertical="center" wrapText="1"/>
      <protection locked="0" hidden="1"/>
    </xf>
    <xf numFmtId="0" fontId="19" fillId="0" borderId="78" xfId="0" applyFont="1" applyBorder="1" applyAlignment="1" applyProtection="1">
      <alignment horizontal="left" vertical="center" wrapText="1"/>
      <protection locked="0" hidden="1"/>
    </xf>
    <xf numFmtId="0" fontId="19" fillId="0" borderId="77" xfId="0" applyFont="1" applyBorder="1" applyAlignment="1" applyProtection="1">
      <alignment horizontal="left" vertical="center" wrapText="1"/>
      <protection locked="0" hidden="1"/>
    </xf>
    <xf numFmtId="0" fontId="10" fillId="5" borderId="1" xfId="0" applyFont="1" applyFill="1" applyBorder="1" applyAlignment="1" applyProtection="1">
      <alignment horizontal="left" vertical="center" wrapText="1"/>
      <protection locked="0" hidden="1"/>
    </xf>
    <xf numFmtId="0" fontId="3" fillId="10" borderId="2" xfId="0" applyFont="1" applyFill="1" applyBorder="1" applyAlignment="1" applyProtection="1">
      <alignment horizontal="left" vertical="center" wrapText="1"/>
      <protection locked="0"/>
    </xf>
    <xf numFmtId="0" fontId="3" fillId="10" borderId="14" xfId="0"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19" fillId="0" borderId="1" xfId="0" applyFont="1" applyBorder="1" applyAlignment="1">
      <alignment vertical="top" wrapText="1"/>
    </xf>
    <xf numFmtId="0" fontId="5" fillId="0" borderId="0" xfId="2" applyFont="1" applyFill="1" applyBorder="1" applyAlignment="1" applyProtection="1">
      <alignment horizontal="left" vertical="top" wrapText="1"/>
      <protection locked="0" hidden="1"/>
    </xf>
    <xf numFmtId="0" fontId="0" fillId="0" borderId="12" xfId="0" applyBorder="1" applyAlignment="1" applyProtection="1">
      <alignment horizontal="left" vertical="top" wrapText="1"/>
      <protection locked="0" hidden="1"/>
    </xf>
    <xf numFmtId="0" fontId="0" fillId="0" borderId="5" xfId="0" applyBorder="1" applyAlignment="1" applyProtection="1">
      <alignment horizontal="left" vertical="top" wrapText="1"/>
      <protection locked="0" hidden="1"/>
    </xf>
    <xf numFmtId="0" fontId="0" fillId="0" borderId="0" xfId="0" applyBorder="1" applyAlignment="1" applyProtection="1">
      <alignment horizontal="left" vertical="top" wrapText="1"/>
      <protection locked="0" hidden="1"/>
    </xf>
    <xf numFmtId="0" fontId="0" fillId="0" borderId="1" xfId="0" applyBorder="1" applyAlignment="1" applyProtection="1">
      <alignment horizontal="left" vertical="top" wrapText="1"/>
      <protection locked="0" hidden="1"/>
    </xf>
    <xf numFmtId="0" fontId="19" fillId="0" borderId="1" xfId="0" applyFont="1" applyBorder="1" applyAlignment="1" applyProtection="1">
      <alignment horizontal="left" vertical="top" wrapText="1"/>
      <protection locked="0" hidden="1"/>
    </xf>
    <xf numFmtId="0" fontId="3" fillId="5" borderId="2" xfId="0" applyFont="1" applyFill="1" applyBorder="1" applyAlignment="1" applyProtection="1">
      <alignment horizontal="left" vertical="center" wrapText="1"/>
      <protection locked="0" hidden="1"/>
    </xf>
    <xf numFmtId="0" fontId="3" fillId="5" borderId="14" xfId="0" applyFont="1" applyFill="1" applyBorder="1" applyAlignment="1" applyProtection="1">
      <alignment horizontal="left" vertical="center" wrapText="1"/>
      <protection locked="0" hidden="1"/>
    </xf>
    <xf numFmtId="0" fontId="0" fillId="5" borderId="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4" xfId="0" applyFill="1" applyBorder="1" applyAlignment="1">
      <alignment horizontal="center" vertical="center" wrapText="1"/>
    </xf>
    <xf numFmtId="0" fontId="19" fillId="0" borderId="1" xfId="0" applyFont="1" applyBorder="1" applyAlignment="1" applyProtection="1">
      <alignment horizontal="left" vertical="top"/>
      <protection locked="0"/>
    </xf>
    <xf numFmtId="0" fontId="3" fillId="5" borderId="16" xfId="0" applyFont="1" applyFill="1" applyBorder="1" applyAlignment="1">
      <alignment horizontal="left" vertical="top" wrapText="1"/>
    </xf>
    <xf numFmtId="0" fontId="3" fillId="5" borderId="42" xfId="0" applyFont="1" applyFill="1" applyBorder="1" applyAlignment="1">
      <alignment horizontal="left" vertical="top" wrapText="1"/>
    </xf>
    <xf numFmtId="0" fontId="3" fillId="5" borderId="15" xfId="0" applyFont="1" applyFill="1" applyBorder="1" applyAlignment="1">
      <alignment horizontal="left" vertical="top" wrapText="1"/>
    </xf>
    <xf numFmtId="0" fontId="3" fillId="5" borderId="16" xfId="0" applyFont="1" applyFill="1" applyBorder="1" applyAlignment="1">
      <alignment vertical="top" wrapText="1"/>
    </xf>
    <xf numFmtId="0" fontId="3" fillId="5" borderId="42" xfId="0" applyFont="1" applyFill="1" applyBorder="1" applyAlignment="1">
      <alignment vertical="top" wrapText="1"/>
    </xf>
    <xf numFmtId="0" fontId="3" fillId="5" borderId="15" xfId="0" applyFont="1" applyFill="1" applyBorder="1" applyAlignment="1">
      <alignment vertical="top" wrapText="1"/>
    </xf>
    <xf numFmtId="0" fontId="5" fillId="0" borderId="67" xfId="2" applyFont="1" applyFill="1" applyBorder="1" applyAlignment="1" applyProtection="1">
      <alignment horizontal="left" vertical="top" wrapText="1"/>
      <protection locked="0"/>
    </xf>
    <xf numFmtId="0" fontId="5" fillId="0" borderId="83" xfId="2" applyFont="1" applyFill="1"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3" fillId="5" borderId="2" xfId="0" applyFont="1" applyFill="1" applyBorder="1" applyAlignment="1" applyProtection="1">
      <alignment horizontal="left" vertical="top"/>
      <protection locked="0"/>
    </xf>
    <xf numFmtId="0" fontId="0" fillId="0" borderId="14" xfId="0" applyBorder="1" applyAlignment="1">
      <alignment horizontal="left" vertical="top"/>
    </xf>
    <xf numFmtId="0" fontId="19" fillId="0" borderId="2" xfId="0" applyFont="1" applyBorder="1" applyAlignment="1" applyProtection="1">
      <alignment horizontal="left" vertical="top"/>
      <protection locked="0"/>
    </xf>
    <xf numFmtId="0" fontId="19" fillId="0" borderId="7" xfId="0" applyFont="1" applyBorder="1" applyAlignment="1" applyProtection="1">
      <alignment horizontal="left" vertical="top"/>
      <protection locked="0"/>
    </xf>
    <xf numFmtId="0" fontId="19" fillId="0" borderId="14" xfId="0" applyFont="1" applyBorder="1" applyAlignment="1" applyProtection="1">
      <alignment horizontal="left" vertical="top"/>
      <protection locked="0"/>
    </xf>
    <xf numFmtId="0" fontId="0" fillId="0" borderId="1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5" fillId="0" borderId="0" xfId="2"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9" fillId="4" borderId="1" xfId="0" applyFont="1" applyFill="1" applyBorder="1" applyAlignment="1">
      <alignment vertical="center" wrapText="1"/>
    </xf>
    <xf numFmtId="0" fontId="6" fillId="0" borderId="45"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5" fillId="0" borderId="0" xfId="2" applyFont="1" applyFill="1" applyBorder="1" applyAlignment="1" applyProtection="1">
      <alignment horizontal="left" vertical="center" wrapText="1"/>
      <protection locked="0" hidden="1"/>
    </xf>
    <xf numFmtId="0" fontId="0" fillId="0" borderId="3" xfId="0" applyBorder="1" applyAlignment="1" applyProtection="1">
      <alignment horizontal="left" vertical="center" wrapText="1"/>
      <protection locked="0" hidden="1"/>
    </xf>
    <xf numFmtId="0" fontId="0" fillId="0" borderId="0" xfId="0" applyBorder="1" applyAlignment="1" applyProtection="1">
      <alignment horizontal="left" vertical="center" wrapText="1"/>
      <protection locked="0" hidden="1"/>
    </xf>
    <xf numFmtId="0" fontId="0" fillId="0" borderId="67" xfId="0" applyBorder="1" applyAlignment="1" applyProtection="1">
      <alignment horizontal="left" vertical="center" wrapText="1"/>
      <protection locked="0" hidden="1"/>
    </xf>
    <xf numFmtId="0" fontId="19" fillId="0" borderId="1" xfId="0" applyFont="1" applyBorder="1" applyAlignment="1" applyProtection="1">
      <alignment horizontal="left" vertical="center" wrapText="1"/>
      <protection locked="0" hidden="1"/>
    </xf>
    <xf numFmtId="0" fontId="6" fillId="0" borderId="45" xfId="0" applyFont="1" applyBorder="1" applyAlignment="1" applyProtection="1">
      <alignment horizontal="left" vertical="center" wrapText="1"/>
      <protection locked="0" hidden="1"/>
    </xf>
    <xf numFmtId="0" fontId="6" fillId="0" borderId="1" xfId="0" applyFont="1" applyBorder="1" applyAlignment="1" applyProtection="1">
      <alignment horizontal="left" vertical="center" wrapText="1"/>
      <protection locked="0" hidden="1"/>
    </xf>
    <xf numFmtId="0" fontId="5" fillId="0" borderId="29" xfId="2" applyFont="1" applyFill="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4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9" fillId="0" borderId="1" xfId="0" applyFont="1" applyBorder="1" applyAlignment="1">
      <alignment horizontal="left" vertical="center" wrapText="1"/>
    </xf>
    <xf numFmtId="0" fontId="19" fillId="4" borderId="1" xfId="0" applyFont="1" applyFill="1" applyBorder="1" applyAlignment="1">
      <alignment horizontal="left" vertical="center" wrapText="1"/>
    </xf>
    <xf numFmtId="0" fontId="19" fillId="0" borderId="0" xfId="0" applyFont="1" applyBorder="1" applyAlignment="1">
      <alignment horizontal="center" vertical="top"/>
    </xf>
    <xf numFmtId="0" fontId="10" fillId="5" borderId="45"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5" fillId="0" borderId="0" xfId="2" applyFont="1" applyFill="1" applyBorder="1" applyAlignment="1" applyProtection="1">
      <alignment horizontal="left" vertical="top" wrapText="1"/>
      <protection locked="0"/>
    </xf>
    <xf numFmtId="0" fontId="10" fillId="5" borderId="92" xfId="0" applyFont="1" applyFill="1" applyBorder="1" applyAlignment="1" applyProtection="1">
      <alignment horizontal="left" vertical="center" wrapText="1"/>
      <protection locked="0"/>
    </xf>
    <xf numFmtId="0" fontId="5" fillId="0" borderId="88" xfId="2"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3" xfId="0" applyBorder="1" applyAlignment="1" applyProtection="1">
      <alignment horizontal="center" vertical="top"/>
      <protection locked="0"/>
    </xf>
    <xf numFmtId="0" fontId="0" fillId="0" borderId="94" xfId="0" applyBorder="1" applyAlignment="1" applyProtection="1">
      <alignment horizontal="center" vertical="top"/>
      <protection locked="0"/>
    </xf>
    <xf numFmtId="0" fontId="19" fillId="0" borderId="1" xfId="0" applyFont="1" applyBorder="1" applyAlignment="1" applyProtection="1">
      <alignment horizontal="left" vertical="top" wrapText="1"/>
      <protection locked="0"/>
    </xf>
    <xf numFmtId="0" fontId="3" fillId="5" borderId="17" xfId="0" applyFont="1" applyFill="1" applyBorder="1" applyAlignment="1" applyProtection="1">
      <alignment horizontal="left" vertical="center" wrapText="1"/>
      <protection locked="0"/>
    </xf>
    <xf numFmtId="0" fontId="3" fillId="5" borderId="81" xfId="0" applyFont="1" applyFill="1" applyBorder="1" applyAlignment="1" applyProtection="1">
      <alignment horizontal="left" vertical="center" wrapText="1"/>
      <protection locked="0"/>
    </xf>
    <xf numFmtId="0" fontId="3" fillId="11" borderId="7" xfId="0" applyFont="1" applyFill="1" applyBorder="1" applyAlignment="1" applyProtection="1">
      <alignment horizontal="left" vertical="center" wrapText="1"/>
      <protection locked="0"/>
    </xf>
    <xf numFmtId="0" fontId="19" fillId="0" borderId="95" xfId="0" applyFont="1" applyBorder="1" applyAlignment="1" applyProtection="1">
      <alignment horizontal="left" vertical="center" wrapText="1"/>
      <protection locked="0"/>
    </xf>
    <xf numFmtId="0" fontId="19" fillId="0" borderId="96" xfId="0" applyFont="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19" fillId="0" borderId="2" xfId="0" applyFont="1" applyBorder="1" applyAlignment="1">
      <alignment horizontal="left" vertical="top" wrapText="1"/>
    </xf>
    <xf numFmtId="0" fontId="19" fillId="0" borderId="14" xfId="0" applyFont="1" applyBorder="1" applyAlignment="1">
      <alignment horizontal="left" vertical="top" wrapText="1"/>
    </xf>
    <xf numFmtId="0" fontId="3" fillId="5" borderId="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0" fillId="5" borderId="99" xfId="0" applyFont="1" applyFill="1" applyBorder="1" applyAlignment="1" applyProtection="1">
      <alignment horizontal="left" vertical="center" wrapText="1"/>
      <protection locked="0"/>
    </xf>
  </cellXfs>
  <cellStyles count="7">
    <cellStyle name="AA - Headings" xfId="2" xr:uid="{00000000-0005-0000-0000-000000000000}"/>
    <cellStyle name="AB - Descriptions/Question Prompts" xfId="4" xr:uid="{00000000-0005-0000-0000-000001000000}"/>
    <cellStyle name="AC - TEOs to Fill" xfId="5" xr:uid="{00000000-0005-0000-0000-000002000000}"/>
    <cellStyle name="Currency" xfId="1" builtinId="4"/>
    <cellStyle name="Hyperlink" xfId="3" builtinId="8"/>
    <cellStyle name="Normal" xfId="0" builtinId="0"/>
    <cellStyle name="Percent" xfId="6" builtinId="5"/>
  </cellStyles>
  <dxfs count="0"/>
  <tableStyles count="0" defaultTableStyle="TableStyleMedium2" defaultPivotStyle="PivotStyleLight16"/>
  <colors>
    <mruColors>
      <color rgb="FFFED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6424612</xdr:colOff>
      <xdr:row>0</xdr:row>
      <xdr:rowOff>85725</xdr:rowOff>
    </xdr:from>
    <xdr:to>
      <xdr:col>3</xdr:col>
      <xdr:colOff>9305628</xdr:colOff>
      <xdr:row>0</xdr:row>
      <xdr:rowOff>999951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40925" y="85725"/>
          <a:ext cx="3176291" cy="920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tec.govt.nz/funding/funding-and-performance/funding/fund-finder/intensive-literacy-and-numeracy-esol/funding-and-paymen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tec.govt.nz/funding/funding-and-performance/funding/fund-finder/teo-led-workplace-literacy-numeracy-fund/funding-and-payments/"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localcouncils.govt.nz/lgip.nsf/wpg_URL/Profiles-Councils-Napier-City-Council-Main?OpenDocument" TargetMode="External"/><Relationship Id="rId21" Type="http://schemas.openxmlformats.org/officeDocument/2006/relationships/hyperlink" Target="http://www.localcouncils.govt.nz/lgip.nsf/wpg_URL/Profiles-Councils-South-Taranaki-District-Council-Main?OpenDocument" TargetMode="External"/><Relationship Id="rId34" Type="http://schemas.openxmlformats.org/officeDocument/2006/relationships/hyperlink" Target="http://www.localcouncils.govt.nz/lgip.nsf/wpg_URL/Profiles-Councils-Carterton-District-Council-Main?OpenDocument" TargetMode="External"/><Relationship Id="rId42" Type="http://schemas.openxmlformats.org/officeDocument/2006/relationships/hyperlink" Target="http://www.localcouncils.govt.nz/lgip.nsf/wpg_URL/Profiles-Councils-Nelson-City-Council-Main?OpenDocument" TargetMode="External"/><Relationship Id="rId47" Type="http://schemas.openxmlformats.org/officeDocument/2006/relationships/hyperlink" Target="http://www.localcouncils.govt.nz/lgip.nsf/wpg_URL/Profiles-Councils-Ashburton-District-Council-Main?OpenDocument" TargetMode="External"/><Relationship Id="rId50" Type="http://schemas.openxmlformats.org/officeDocument/2006/relationships/hyperlink" Target="http://www.localcouncils.govt.nz/lgip.nsf/wpg_URL/Profiles-Councils-Kaikoura-District-Council-Main?OpenDocument" TargetMode="External"/><Relationship Id="rId55" Type="http://schemas.openxmlformats.org/officeDocument/2006/relationships/hyperlink" Target="http://www.localcouncils.govt.nz/lgip.nsf/wpg_URL/Profiles-Councils-Waimate-District-Council-Main?OpenDocument" TargetMode="External"/><Relationship Id="rId63" Type="http://schemas.openxmlformats.org/officeDocument/2006/relationships/hyperlink" Target="http://www.localcouncils.govt.nz/lgip.nsf/wpg_URL/Profiles-Councils-Invercargill-City-Council-Main?OpenDocument" TargetMode="External"/><Relationship Id="rId7" Type="http://schemas.openxmlformats.org/officeDocument/2006/relationships/hyperlink" Target="http://www.localcouncils.govt.nz/lgip.nsf/wpg_URL/Profiles-Councils-Otorohanga-District-Council-Main?OpenDocument" TargetMode="External"/><Relationship Id="rId2" Type="http://schemas.openxmlformats.org/officeDocument/2006/relationships/hyperlink" Target="http://www.localcouncils.govt.nz/lgip.nsf/wpg_URL/Profiles-Councils-Kaipara-District-Council-Main?OpenDocument" TargetMode="External"/><Relationship Id="rId16" Type="http://schemas.openxmlformats.org/officeDocument/2006/relationships/hyperlink" Target="http://www.localcouncils.govt.nz/lgip.nsf/wpg_URL/Profiles-Councils-Opotiki-District-Council-Main?OpenDocument" TargetMode="External"/><Relationship Id="rId29" Type="http://schemas.openxmlformats.org/officeDocument/2006/relationships/hyperlink" Target="http://www.localcouncils.govt.nz/lgip.nsf/wpg_URL/Profiles-Councils-Manawatu-District-Council-Main?OpenDocument" TargetMode="External"/><Relationship Id="rId11" Type="http://schemas.openxmlformats.org/officeDocument/2006/relationships/hyperlink" Target="http://www.localcouncils.govt.nz/lgip.nsf/wpg_URL/Profiles-Councils-Thames-Coromandel-District-Council-Main?OpenDocument" TargetMode="External"/><Relationship Id="rId24" Type="http://schemas.openxmlformats.org/officeDocument/2006/relationships/hyperlink" Target="http://www.localcouncils.govt.nz/lgip.nsf/wpg_URL/Profiles-Councils-Central-Hawkes-Bay-District-Council-Main?OpenDocument" TargetMode="External"/><Relationship Id="rId32" Type="http://schemas.openxmlformats.org/officeDocument/2006/relationships/hyperlink" Target="http://www.localcouncils.govt.nz/lgip.nsf/wpg_URL/Profiles-Councils-Tararua-District-Council-Main?OpenDocument" TargetMode="External"/><Relationship Id="rId37" Type="http://schemas.openxmlformats.org/officeDocument/2006/relationships/hyperlink" Target="http://www.localcouncils.govt.nz/lgip.nsf/wpg_URL/Profiles-Councils-Porirua-City-Council-Main?OpenDocument" TargetMode="External"/><Relationship Id="rId40" Type="http://schemas.openxmlformats.org/officeDocument/2006/relationships/hyperlink" Target="http://www.localcouncils.govt.nz/lgip.nsf/wpg_URL/Profiles-Councils-Wellington-City-Council-Main?OpenDocument" TargetMode="External"/><Relationship Id="rId45" Type="http://schemas.openxmlformats.org/officeDocument/2006/relationships/hyperlink" Target="http://www.localcouncils.govt.nz/lgip.nsf/wpg_URL/Profiles-Councils-Grey-District-Council-Main?OpenDocument" TargetMode="External"/><Relationship Id="rId53" Type="http://schemas.openxmlformats.org/officeDocument/2006/relationships/hyperlink" Target="http://www.localcouncils.govt.nz/lgip.nsf/wpg_URL/Profiles-Councils-Timaru-District-Council-Main?OpenDocument" TargetMode="External"/><Relationship Id="rId58" Type="http://schemas.openxmlformats.org/officeDocument/2006/relationships/hyperlink" Target="http://www.localcouncils.govt.nz/lgip.nsf/wpg_URL/Profiles-Councils-Central-Otago-District-Council-Main?OpenDocument" TargetMode="External"/><Relationship Id="rId66" Type="http://schemas.openxmlformats.org/officeDocument/2006/relationships/printerSettings" Target="../printerSettings/printerSettings13.bin"/><Relationship Id="rId5" Type="http://schemas.openxmlformats.org/officeDocument/2006/relationships/hyperlink" Target="http://www.localcouncils.govt.nz/lgip.nsf/wpg_URL/Profiles-Councils-Hauraki-District-Council-Main?OpenDocument" TargetMode="External"/><Relationship Id="rId61" Type="http://schemas.openxmlformats.org/officeDocument/2006/relationships/hyperlink" Target="http://www.localcouncils.govt.nz/lgip.nsf/wpg_URL/Profiles-Councils-Queenstown-Lakes-District-Council-Main?OpenDocument" TargetMode="External"/><Relationship Id="rId19" Type="http://schemas.openxmlformats.org/officeDocument/2006/relationships/hyperlink" Target="http://www.localcouncils.govt.nz/lgip.nsf/wpg_URL/Profiles-Councils-Whakatane-District-Council-Main?OpenDocument" TargetMode="External"/><Relationship Id="rId14" Type="http://schemas.openxmlformats.org/officeDocument/2006/relationships/hyperlink" Target="http://www.localcouncils.govt.nz/lgip.nsf/wpg_URL/Profiles-Councils-Waitomo-District-Council-Main?OpenDocument" TargetMode="External"/><Relationship Id="rId22" Type="http://schemas.openxmlformats.org/officeDocument/2006/relationships/hyperlink" Target="http://www.localcouncils.govt.nz/lgip.nsf/wpg_URL/Profiles-Councils-Stratford-District-Council-Main?OpenDocument" TargetMode="External"/><Relationship Id="rId27" Type="http://schemas.openxmlformats.org/officeDocument/2006/relationships/hyperlink" Target="http://www.localcouncils.govt.nz/lgip.nsf/wpg_URL/Profiles-Councils-Wairoa-District-Council-Main?OpenDocument" TargetMode="External"/><Relationship Id="rId30" Type="http://schemas.openxmlformats.org/officeDocument/2006/relationships/hyperlink" Target="http://www.localcouncils.govt.nz/lgip.nsf/wpg_URL/Profiles-Councils-Palmerston-North-City-Council-Main?OpenDocument" TargetMode="External"/><Relationship Id="rId35" Type="http://schemas.openxmlformats.org/officeDocument/2006/relationships/hyperlink" Target="http://www.localcouncils.govt.nz/lgip.nsf/wpg_URL/Profiles-Councils-Kapiti-Coast-District-Council-Main?OpenDocument" TargetMode="External"/><Relationship Id="rId43" Type="http://schemas.openxmlformats.org/officeDocument/2006/relationships/hyperlink" Target="http://www.localcouncils.govt.nz/lgip.nsf/wpg_URL/Profiles-Councils-Marlborough-District-Council-Main?OpenDocument" TargetMode="External"/><Relationship Id="rId48" Type="http://schemas.openxmlformats.org/officeDocument/2006/relationships/hyperlink" Target="http://www.localcouncils.govt.nz/lgip.nsf/wpg_URL/Profiles-Councils-Christchurch-City-Council-Main?OpenDocument" TargetMode="External"/><Relationship Id="rId56" Type="http://schemas.openxmlformats.org/officeDocument/2006/relationships/hyperlink" Target="http://www.localcouncils.govt.nz/lgip.nsf/wpg_URL/Profiles-Councils-Waitaki-District-Council-Main?OpenDocument" TargetMode="External"/><Relationship Id="rId64" Type="http://schemas.openxmlformats.org/officeDocument/2006/relationships/hyperlink" Target="http://www.localcouncils.govt.nz/lgip.nsf/wpg_URL/Profiles-Councils-Southland-District-Council-Main?OpenDocument" TargetMode="External"/><Relationship Id="rId8" Type="http://schemas.openxmlformats.org/officeDocument/2006/relationships/hyperlink" Target="http://www.localcouncils.govt.nz/lgip.nsf/wpg_URL/Profiles-Councils-Rotorua-District-Council-Main?OpenDocument" TargetMode="External"/><Relationship Id="rId51" Type="http://schemas.openxmlformats.org/officeDocument/2006/relationships/hyperlink" Target="http://www.localcouncils.govt.nz/lgip.nsf/wpg_URL/Profiles-Councils-Mackenzie-District-Council-Main?OpenDocument" TargetMode="External"/><Relationship Id="rId3" Type="http://schemas.openxmlformats.org/officeDocument/2006/relationships/hyperlink" Target="http://www.localcouncils.govt.nz/lgip.nsf/wpg_URL/Profiles-Councils-Whangarei-District-Council-Main?OpenDocument" TargetMode="External"/><Relationship Id="rId12" Type="http://schemas.openxmlformats.org/officeDocument/2006/relationships/hyperlink" Target="http://www.localcouncils.govt.nz/lgip.nsf/wpg_URL/Profiles-Councils-Waikato-District-Council-Main?OpenDocument" TargetMode="External"/><Relationship Id="rId17" Type="http://schemas.openxmlformats.org/officeDocument/2006/relationships/hyperlink" Target="http://www.localcouncils.govt.nz/lgip.nsf/wpg_URL/Profiles-Councils-Tauranga-City-Council-Main?OpenDocument" TargetMode="External"/><Relationship Id="rId25" Type="http://schemas.openxmlformats.org/officeDocument/2006/relationships/hyperlink" Target="http://www.localcouncils.govt.nz/lgip.nsf/wpg_URL/Profiles-Councils-Hastings-District-Council-Main?OpenDocument" TargetMode="External"/><Relationship Id="rId33" Type="http://schemas.openxmlformats.org/officeDocument/2006/relationships/hyperlink" Target="http://www.localcouncils.govt.nz/lgip.nsf/wpg_URL/Profiles-Councils-Whanganui-District-Council-Main?OpenDocument" TargetMode="External"/><Relationship Id="rId38" Type="http://schemas.openxmlformats.org/officeDocument/2006/relationships/hyperlink" Target="http://www.localcouncils.govt.nz/lgip.nsf/wpg_URL/Profiles-Councils-South-Wairarapa-District-Council-Main?OpenDocument" TargetMode="External"/><Relationship Id="rId46" Type="http://schemas.openxmlformats.org/officeDocument/2006/relationships/hyperlink" Target="http://www.localcouncils.govt.nz/lgip.nsf/wpg_URL/Profiles-Councils-Westland-District-Council-Main?OpenDocument" TargetMode="External"/><Relationship Id="rId59" Type="http://schemas.openxmlformats.org/officeDocument/2006/relationships/hyperlink" Target="http://www.localcouncils.govt.nz/lgip.nsf/wpg_URL/Profiles-Councils-Clutha-District-Council-Main?OpenDocument" TargetMode="External"/><Relationship Id="rId20" Type="http://schemas.openxmlformats.org/officeDocument/2006/relationships/hyperlink" Target="http://www.localcouncils.govt.nz/lgip.nsf/wpg_URL/Profiles-Councils-New-Plymouth-District-Council-Main?OpenDocument" TargetMode="External"/><Relationship Id="rId41" Type="http://schemas.openxmlformats.org/officeDocument/2006/relationships/hyperlink" Target="http://www.localcouncils.govt.nz/lgip.nsf/wpg_URL/Profiles-Councils-Tasman-District-Council-Main?OpenDocument" TargetMode="External"/><Relationship Id="rId54" Type="http://schemas.openxmlformats.org/officeDocument/2006/relationships/hyperlink" Target="http://www.localcouncils.govt.nz/lgip.nsf/wpg_URL/Profiles-Councils-Waimakariri-District-Council-Main?OpenDocument" TargetMode="External"/><Relationship Id="rId62" Type="http://schemas.openxmlformats.org/officeDocument/2006/relationships/hyperlink" Target="http://www.localcouncils.govt.nz/lgip.nsf/wpg_URL/Profiles-Councils-Gore-District-Council-Main?OpenDocument" TargetMode="External"/><Relationship Id="rId1" Type="http://schemas.openxmlformats.org/officeDocument/2006/relationships/hyperlink" Target="http://www.localcouncils.govt.nz/lgip.nsf/wpg_URL/Profiles-Councils-Far-North-District-Council-Main?OpenDocument" TargetMode="External"/><Relationship Id="rId6" Type="http://schemas.openxmlformats.org/officeDocument/2006/relationships/hyperlink" Target="http://www.localcouncils.govt.nz/lgip.nsf/wpg_URL/Profiles-Councils-Matamata-Piako-District-Council-Main?OpenDocument" TargetMode="External"/><Relationship Id="rId15" Type="http://schemas.openxmlformats.org/officeDocument/2006/relationships/hyperlink" Target="http://www.localcouncils.govt.nz/lgip.nsf/wpg_URL/Profiles-Councils-Kawerau-District-Council-Main?OpenDocument" TargetMode="External"/><Relationship Id="rId23" Type="http://schemas.openxmlformats.org/officeDocument/2006/relationships/hyperlink" Target="http://www.localcouncils.govt.nz/lgip.nsf/wpg_URL/Profiles-Councils-Gisborne-District-Council-Main?OpenDocument" TargetMode="External"/><Relationship Id="rId28" Type="http://schemas.openxmlformats.org/officeDocument/2006/relationships/hyperlink" Target="http://www.localcouncils.govt.nz/lgip.nsf/wpg_URL/Profiles-Councils-Horowhenua-District-Council-Main?OpenDocument" TargetMode="External"/><Relationship Id="rId36" Type="http://schemas.openxmlformats.org/officeDocument/2006/relationships/hyperlink" Target="http://www.localcouncils.govt.nz/lgip.nsf/wpg_URL/Profiles-Councils-Masterton-District-Council-Main?OpenDocument" TargetMode="External"/><Relationship Id="rId49" Type="http://schemas.openxmlformats.org/officeDocument/2006/relationships/hyperlink" Target="http://www.localcouncils.govt.nz/lgip.nsf/wpg_URL/Profiles-Councils-Hurunui-District-Council-Main?OpenDocument" TargetMode="External"/><Relationship Id="rId57" Type="http://schemas.openxmlformats.org/officeDocument/2006/relationships/hyperlink" Target="http://www.localcouncils.govt.nz/lgip.nsf/wpg_URL/Profiles-Councils-Chatham-Islands-Council-Main?OpenDocument" TargetMode="External"/><Relationship Id="rId10" Type="http://schemas.openxmlformats.org/officeDocument/2006/relationships/hyperlink" Target="http://www.localcouncils.govt.nz/lgip.nsf/wpg_URL/Profiles-Councils-Taupo-District-Council-Main?OpenDocument" TargetMode="External"/><Relationship Id="rId31" Type="http://schemas.openxmlformats.org/officeDocument/2006/relationships/hyperlink" Target="http://www.localcouncils.govt.nz/lgip.nsf/wpg_URL/Profiles-Councils-Ruapehu-District-Council-Main?OpenDocument" TargetMode="External"/><Relationship Id="rId44" Type="http://schemas.openxmlformats.org/officeDocument/2006/relationships/hyperlink" Target="http://www.localcouncils.govt.nz/lgip.nsf/wpg_URL/Profiles-Councils-Buller-District-Council-Main?OpenDocument" TargetMode="External"/><Relationship Id="rId52" Type="http://schemas.openxmlformats.org/officeDocument/2006/relationships/hyperlink" Target="http://www.localcouncils.govt.nz/lgip.nsf/wpg_URL/Profiles-Councils-Selwyn-District-Council-Main?OpenDocument" TargetMode="External"/><Relationship Id="rId60" Type="http://schemas.openxmlformats.org/officeDocument/2006/relationships/hyperlink" Target="http://www.localcouncils.govt.nz/lgip.nsf/wpg_URL/Profiles-Councils-Dunedin-City-Council-Main?OpenDocument" TargetMode="External"/><Relationship Id="rId65" Type="http://schemas.openxmlformats.org/officeDocument/2006/relationships/hyperlink" Target="http://www.localcouncils.govt.nz/lgip.nsf/wpg_URL/Profiles-Councils-Rangitikei-District-Council-Main?OpenDocument" TargetMode="External"/><Relationship Id="rId4" Type="http://schemas.openxmlformats.org/officeDocument/2006/relationships/hyperlink" Target="http://www.localcouncils.govt.nz/lgip.nsf/wpg_URL/Profiles-Councils-Hamilton-City-Council-Main?OpenDocument" TargetMode="External"/><Relationship Id="rId9" Type="http://schemas.openxmlformats.org/officeDocument/2006/relationships/hyperlink" Target="http://www.localcouncils.govt.nz/lgip.nsf/wpg_URL/Profiles-Councils-South-Waikato-District-Council-Main?OpenDocument" TargetMode="External"/><Relationship Id="rId13" Type="http://schemas.openxmlformats.org/officeDocument/2006/relationships/hyperlink" Target="http://www.localcouncils.govt.nz/lgip.nsf/wpg_URL/Profiles-Councils-Waipa-District-Council-Main?OpenDocument" TargetMode="External"/><Relationship Id="rId18" Type="http://schemas.openxmlformats.org/officeDocument/2006/relationships/hyperlink" Target="http://www.localcouncils.govt.nz/lgip.nsf/wpg_URL/Profiles-Councils-Western-Bay-of-Plenty-District-Council-Main?OpenDocument" TargetMode="External"/><Relationship Id="rId39" Type="http://schemas.openxmlformats.org/officeDocument/2006/relationships/hyperlink" Target="http://www.localcouncils.govt.nz/lgip.nsf/wpg_URL/Profiles-Councils-Upper-Hutt-City-Council-Main?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c.govt.nz/funding/funding-and-performance/funding/fund-finder/student-achievement-component-levels-1-and-2/funding-and-payment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ec.govt.nz/funding/funding-and-performance/funding/fund-finder/youth-guarantee/funding-and-payments/" TargetMode="External"/><Relationship Id="rId1" Type="http://schemas.openxmlformats.org/officeDocument/2006/relationships/hyperlink" Target="https://www.tec.govt.nz/funding/funding-and-performance/funding/fund-finder/youth-guarantee/funding-and-paymen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c.govt.nz/funding/funding-and-performance/funding/fund-finder/ace/ace-in-schoo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ec.govt.nz/funding/funding-and-performance/funding/fund-finder/ace/ace-in-itps-and-wanang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ec.govt.nz/funding/funding-and-performance/funding/fund-finder/intensive-literacy-and-numeracy/funding-and-pay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01"/>
  <sheetViews>
    <sheetView showGridLines="0" tabSelected="1" zoomScaleNormal="100" workbookViewId="0">
      <selection activeCell="D3" sqref="D3"/>
    </sheetView>
  </sheetViews>
  <sheetFormatPr defaultColWidth="8.54296875" defaultRowHeight="14.5" x14ac:dyDescent="0.35"/>
  <cols>
    <col min="1" max="1" width="9.453125" style="24" customWidth="1"/>
    <col min="2" max="2" width="9.453125" style="23" customWidth="1"/>
    <col min="3" max="3" width="37.7265625" style="31" customWidth="1"/>
    <col min="4" max="4" width="142.54296875" style="31" customWidth="1"/>
    <col min="5" max="5" width="47.54296875" style="32" customWidth="1"/>
    <col min="6" max="7" width="30.54296875" style="21" customWidth="1"/>
    <col min="8" max="8" width="30.54296875" style="22" customWidth="1"/>
    <col min="9" max="9" width="30.54296875" style="21" customWidth="1"/>
    <col min="10" max="16384" width="8.54296875" style="3"/>
  </cols>
  <sheetData>
    <row r="1" spans="1:9" ht="106.5" customHeight="1" thickBot="1" x14ac:dyDescent="0.4">
      <c r="A1" s="627" t="s">
        <v>278</v>
      </c>
      <c r="B1" s="627"/>
      <c r="C1" s="627"/>
      <c r="D1" s="627"/>
      <c r="E1" s="1"/>
      <c r="F1" s="2"/>
      <c r="G1" s="2"/>
      <c r="H1" s="2"/>
      <c r="I1" s="2"/>
    </row>
    <row r="2" spans="1:9" s="6" customFormat="1" ht="30" customHeight="1" x14ac:dyDescent="0.35">
      <c r="A2" s="628" t="s">
        <v>284</v>
      </c>
      <c r="B2" s="628"/>
      <c r="C2" s="628"/>
      <c r="D2" s="629"/>
      <c r="E2" s="4"/>
      <c r="F2" s="5"/>
      <c r="G2" s="5"/>
      <c r="H2" s="5"/>
      <c r="I2" s="5"/>
    </row>
    <row r="3" spans="1:9" s="6" customFormat="1" ht="38.9" customHeight="1" x14ac:dyDescent="0.35">
      <c r="A3" s="254"/>
      <c r="B3" s="257" t="s">
        <v>0</v>
      </c>
      <c r="C3" s="255"/>
      <c r="D3" s="256"/>
      <c r="E3" s="7"/>
      <c r="F3" s="33"/>
      <c r="G3" s="33"/>
      <c r="H3" s="33"/>
      <c r="I3" s="33"/>
    </row>
    <row r="4" spans="1:9" s="6" customFormat="1" ht="55" customHeight="1" x14ac:dyDescent="0.35">
      <c r="A4" s="251" t="s">
        <v>1</v>
      </c>
      <c r="B4" s="252"/>
      <c r="C4" s="253" t="s">
        <v>206</v>
      </c>
      <c r="D4" s="445" t="s">
        <v>290</v>
      </c>
      <c r="E4" s="33"/>
      <c r="F4" s="33"/>
      <c r="G4" s="33"/>
      <c r="H4" s="33"/>
      <c r="I4" s="33"/>
    </row>
    <row r="5" spans="1:9" s="6" customFormat="1" ht="116.25" customHeight="1" x14ac:dyDescent="0.35">
      <c r="A5" s="8" t="s">
        <v>2</v>
      </c>
      <c r="B5" s="51"/>
      <c r="C5" s="9" t="s">
        <v>462</v>
      </c>
      <c r="D5" s="270" t="s">
        <v>552</v>
      </c>
      <c r="E5" s="7"/>
      <c r="F5" s="33"/>
      <c r="G5" s="33"/>
      <c r="H5" s="33"/>
      <c r="I5" s="33"/>
    </row>
    <row r="6" spans="1:9" s="6" customFormat="1" ht="132" customHeight="1" x14ac:dyDescent="0.35">
      <c r="A6" s="8" t="s">
        <v>4</v>
      </c>
      <c r="B6" s="51"/>
      <c r="C6" s="8" t="s">
        <v>3</v>
      </c>
      <c r="D6" s="58" t="s">
        <v>463</v>
      </c>
      <c r="E6" s="7"/>
      <c r="F6" s="33"/>
      <c r="G6" s="33"/>
      <c r="H6" s="33"/>
      <c r="I6" s="33"/>
    </row>
    <row r="7" spans="1:9" s="6" customFormat="1" ht="51" customHeight="1" x14ac:dyDescent="0.35">
      <c r="A7" s="8" t="s">
        <v>5</v>
      </c>
      <c r="B7" s="51"/>
      <c r="C7" s="9" t="s">
        <v>207</v>
      </c>
      <c r="D7" s="271" t="s">
        <v>491</v>
      </c>
      <c r="E7" s="7"/>
      <c r="F7" s="33"/>
      <c r="G7" s="33"/>
      <c r="H7" s="33"/>
      <c r="I7" s="33"/>
    </row>
    <row r="8" spans="1:9" s="6" customFormat="1" ht="60" customHeight="1" x14ac:dyDescent="0.35">
      <c r="A8" s="8" t="s">
        <v>6</v>
      </c>
      <c r="B8" s="51"/>
      <c r="C8" s="9" t="s">
        <v>464</v>
      </c>
      <c r="D8" s="447" t="s">
        <v>492</v>
      </c>
      <c r="E8" s="7"/>
      <c r="F8" s="33"/>
      <c r="G8" s="33"/>
      <c r="H8" s="33"/>
      <c r="I8" s="33"/>
    </row>
    <row r="9" spans="1:9" s="6" customFormat="1" ht="167.25" customHeight="1" x14ac:dyDescent="0.35">
      <c r="A9" s="8" t="s">
        <v>8</v>
      </c>
      <c r="B9" s="51"/>
      <c r="C9" s="9" t="s">
        <v>167</v>
      </c>
      <c r="D9" s="270" t="s">
        <v>514</v>
      </c>
      <c r="E9" s="7"/>
      <c r="F9" s="33"/>
      <c r="G9" s="33"/>
      <c r="H9" s="33"/>
      <c r="I9" s="33"/>
    </row>
    <row r="10" spans="1:9" s="6" customFormat="1" ht="38.5" customHeight="1" x14ac:dyDescent="0.35">
      <c r="A10" s="8" t="s">
        <v>9</v>
      </c>
      <c r="B10" s="51"/>
      <c r="C10" s="9" t="s">
        <v>66</v>
      </c>
      <c r="D10" s="34" t="s">
        <v>285</v>
      </c>
      <c r="E10" s="7"/>
      <c r="F10" s="33"/>
      <c r="G10" s="33"/>
      <c r="H10" s="33"/>
      <c r="I10" s="33"/>
    </row>
    <row r="11" spans="1:9" s="6" customFormat="1" ht="50.25" customHeight="1" thickBot="1" x14ac:dyDescent="0.4">
      <c r="A11" s="630" t="s">
        <v>7</v>
      </c>
      <c r="B11" s="630"/>
      <c r="C11" s="630"/>
      <c r="D11" s="630"/>
      <c r="E11" s="7"/>
      <c r="F11" s="33"/>
      <c r="G11" s="33"/>
      <c r="H11" s="33"/>
      <c r="I11" s="33"/>
    </row>
    <row r="12" spans="1:9" s="6" customFormat="1" ht="41.25" customHeight="1" x14ac:dyDescent="0.35">
      <c r="A12" s="10" t="s">
        <v>10</v>
      </c>
      <c r="B12" s="55"/>
      <c r="C12" s="11" t="s">
        <v>283</v>
      </c>
      <c r="D12" s="239" t="s">
        <v>276</v>
      </c>
      <c r="E12" s="241"/>
      <c r="F12" s="241"/>
      <c r="G12" s="601"/>
      <c r="H12" s="599"/>
      <c r="I12" s="597"/>
    </row>
    <row r="13" spans="1:9" s="6" customFormat="1" ht="36.75" customHeight="1" x14ac:dyDescent="0.35">
      <c r="A13" s="8" t="s">
        <v>11</v>
      </c>
      <c r="B13" s="51"/>
      <c r="C13" s="9" t="s">
        <v>277</v>
      </c>
      <c r="D13" s="12" t="s">
        <v>287</v>
      </c>
      <c r="E13" s="596"/>
      <c r="F13" s="595"/>
      <c r="G13" s="602"/>
      <c r="H13" s="600"/>
      <c r="I13" s="598"/>
    </row>
    <row r="14" spans="1:9" ht="99" customHeight="1" x14ac:dyDescent="0.35">
      <c r="A14" s="8" t="s">
        <v>12</v>
      </c>
      <c r="B14" s="51"/>
      <c r="C14" s="9" t="s">
        <v>292</v>
      </c>
      <c r="D14" s="15" t="s">
        <v>291</v>
      </c>
      <c r="E14" s="13"/>
      <c r="F14" s="14"/>
      <c r="G14" s="14"/>
      <c r="H14" s="14"/>
      <c r="I14" s="14"/>
    </row>
    <row r="15" spans="1:9" ht="106.5" customHeight="1" x14ac:dyDescent="0.35">
      <c r="A15" s="8" t="s">
        <v>15</v>
      </c>
      <c r="B15" s="51"/>
      <c r="C15" s="8" t="s">
        <v>13</v>
      </c>
      <c r="D15" s="15" t="s">
        <v>293</v>
      </c>
      <c r="E15" s="13"/>
      <c r="F15" s="14"/>
      <c r="G15" s="14"/>
      <c r="H15" s="14"/>
      <c r="I15" s="14"/>
    </row>
    <row r="16" spans="1:9" ht="52" customHeight="1" thickBot="1" x14ac:dyDescent="0.4">
      <c r="A16" s="630" t="s">
        <v>14</v>
      </c>
      <c r="B16" s="630"/>
      <c r="C16" s="630"/>
      <c r="D16" s="630"/>
      <c r="E16" s="13"/>
      <c r="F16" s="14"/>
      <c r="G16" s="14"/>
      <c r="H16" s="14"/>
      <c r="I16" s="14"/>
    </row>
    <row r="17" spans="1:9" s="6" customFormat="1" ht="39.75" customHeight="1" x14ac:dyDescent="0.35">
      <c r="A17" s="10" t="s">
        <v>17</v>
      </c>
      <c r="B17" s="55"/>
      <c r="C17" s="10" t="s">
        <v>16</v>
      </c>
      <c r="D17" s="240" t="s">
        <v>563</v>
      </c>
      <c r="E17" s="241" t="s">
        <v>266</v>
      </c>
      <c r="F17" s="241"/>
      <c r="G17" s="241"/>
      <c r="H17" s="241"/>
      <c r="I17" s="241"/>
    </row>
    <row r="18" spans="1:9" ht="41.25" customHeight="1" x14ac:dyDescent="0.35">
      <c r="A18" s="8" t="s">
        <v>465</v>
      </c>
      <c r="B18" s="51"/>
      <c r="C18" s="8" t="s">
        <v>18</v>
      </c>
      <c r="D18" s="15" t="s">
        <v>19</v>
      </c>
      <c r="E18" s="13"/>
      <c r="F18" s="14"/>
      <c r="G18" s="14"/>
      <c r="H18" s="14"/>
      <c r="I18" s="14"/>
    </row>
    <row r="19" spans="1:9" ht="42.75" customHeight="1" x14ac:dyDescent="0.35">
      <c r="A19" s="8" t="s">
        <v>466</v>
      </c>
      <c r="B19" s="51"/>
      <c r="C19" s="8" t="s">
        <v>20</v>
      </c>
      <c r="D19" s="15" t="s">
        <v>203</v>
      </c>
      <c r="E19" s="13"/>
      <c r="F19" s="14"/>
      <c r="G19" s="14"/>
      <c r="H19" s="14"/>
      <c r="I19" s="14"/>
    </row>
    <row r="20" spans="1:9" ht="37.4" customHeight="1" thickBot="1" x14ac:dyDescent="0.5">
      <c r="A20" s="631" t="s">
        <v>204</v>
      </c>
      <c r="B20" s="631"/>
      <c r="C20" s="631"/>
      <c r="D20" s="631"/>
      <c r="E20" s="13"/>
      <c r="F20" s="14"/>
      <c r="G20" s="14"/>
      <c r="H20" s="14"/>
      <c r="I20" s="14"/>
    </row>
    <row r="21" spans="1:9" ht="60" customHeight="1" x14ac:dyDescent="0.35">
      <c r="A21" s="622" t="s">
        <v>289</v>
      </c>
      <c r="B21" s="623"/>
      <c r="C21" s="620" t="s">
        <v>493</v>
      </c>
      <c r="D21" s="624"/>
      <c r="E21" s="14"/>
      <c r="F21" s="14"/>
      <c r="G21" s="14"/>
      <c r="H21" s="14"/>
      <c r="I21" s="14"/>
    </row>
    <row r="22" spans="1:9" s="6" customFormat="1" ht="52.5" customHeight="1" x14ac:dyDescent="0.45">
      <c r="A22" s="622" t="s">
        <v>205</v>
      </c>
      <c r="B22" s="623"/>
      <c r="C22" s="620" t="s">
        <v>288</v>
      </c>
      <c r="D22" s="624"/>
      <c r="E22" s="112"/>
      <c r="F22" s="112"/>
      <c r="G22" s="112"/>
      <c r="H22" s="112"/>
      <c r="I22" s="112"/>
    </row>
    <row r="23" spans="1:9" s="21" customFormat="1" ht="195.65" customHeight="1" x14ac:dyDescent="0.35">
      <c r="A23" s="625" t="s">
        <v>294</v>
      </c>
      <c r="B23" s="626"/>
      <c r="C23" s="620" t="s">
        <v>467</v>
      </c>
      <c r="D23" s="621"/>
      <c r="H23" s="22"/>
    </row>
    <row r="24" spans="1:9" ht="287.89999999999998" customHeight="1" x14ac:dyDescent="0.35">
      <c r="A24" s="19"/>
      <c r="B24" s="18"/>
      <c r="C24" s="461" t="s">
        <v>458</v>
      </c>
      <c r="D24" s="579"/>
      <c r="E24" s="16"/>
      <c r="F24" s="16"/>
      <c r="G24" s="16"/>
      <c r="H24" s="16"/>
      <c r="I24" s="17"/>
    </row>
    <row r="25" spans="1:9" s="21" customFormat="1" ht="52.5" x14ac:dyDescent="0.35">
      <c r="A25" s="19"/>
      <c r="B25" s="18"/>
      <c r="C25" s="461" t="s">
        <v>459</v>
      </c>
      <c r="D25" s="20"/>
      <c r="H25" s="22"/>
    </row>
    <row r="26" spans="1:9" s="21" customFormat="1" ht="87.5" x14ac:dyDescent="0.35">
      <c r="A26" s="24"/>
      <c r="B26" s="23"/>
      <c r="C26" s="461" t="s">
        <v>460</v>
      </c>
      <c r="D26" s="20"/>
      <c r="H26" s="22"/>
    </row>
    <row r="27" spans="1:9" s="21" customFormat="1" ht="35" x14ac:dyDescent="0.35">
      <c r="A27" s="24"/>
      <c r="B27" s="23"/>
      <c r="C27" s="461" t="s">
        <v>461</v>
      </c>
      <c r="D27" s="20"/>
      <c r="H27" s="22"/>
    </row>
    <row r="28" spans="1:9" s="21" customFormat="1" x14ac:dyDescent="0.35">
      <c r="A28" s="24"/>
      <c r="B28" s="23"/>
      <c r="C28" s="20"/>
      <c r="D28" s="20"/>
      <c r="H28" s="22"/>
    </row>
    <row r="29" spans="1:9" s="21" customFormat="1" x14ac:dyDescent="0.35">
      <c r="A29" s="24"/>
      <c r="B29" s="23"/>
      <c r="C29" s="20"/>
      <c r="D29" s="20"/>
      <c r="H29" s="22"/>
    </row>
    <row r="30" spans="1:9" s="21" customFormat="1" x14ac:dyDescent="0.35">
      <c r="A30" s="24"/>
      <c r="B30" s="23"/>
      <c r="C30" s="20"/>
      <c r="D30" s="20"/>
      <c r="H30" s="22"/>
    </row>
    <row r="31" spans="1:9" s="21" customFormat="1" ht="19.5" x14ac:dyDescent="0.35">
      <c r="A31" s="26"/>
      <c r="B31" s="25"/>
      <c r="C31" s="20"/>
      <c r="D31" s="20"/>
      <c r="H31" s="22"/>
    </row>
    <row r="32" spans="1:9" s="21" customFormat="1" x14ac:dyDescent="0.35">
      <c r="A32" s="28"/>
      <c r="B32" s="27"/>
      <c r="C32" s="20"/>
      <c r="D32" s="20"/>
      <c r="H32" s="22"/>
    </row>
    <row r="33" spans="1:8" s="21" customFormat="1" x14ac:dyDescent="0.35">
      <c r="A33" s="28"/>
      <c r="B33" s="27"/>
      <c r="C33" s="20"/>
      <c r="D33" s="20"/>
      <c r="H33" s="22"/>
    </row>
    <row r="34" spans="1:8" s="21" customFormat="1" x14ac:dyDescent="0.35">
      <c r="A34" s="19"/>
      <c r="B34" s="18"/>
      <c r="C34" s="20"/>
      <c r="D34" s="20"/>
      <c r="H34" s="22"/>
    </row>
    <row r="35" spans="1:8" s="21" customFormat="1" x14ac:dyDescent="0.35">
      <c r="A35" s="19"/>
      <c r="B35" s="18"/>
      <c r="C35" s="20"/>
      <c r="D35" s="20"/>
      <c r="H35" s="22"/>
    </row>
    <row r="36" spans="1:8" s="21" customFormat="1" x14ac:dyDescent="0.35">
      <c r="A36" s="19"/>
      <c r="B36" s="18"/>
      <c r="C36" s="20"/>
      <c r="D36" s="20"/>
      <c r="H36" s="22"/>
    </row>
    <row r="37" spans="1:8" s="21" customFormat="1" ht="15.5" x14ac:dyDescent="0.35">
      <c r="A37" s="30"/>
      <c r="B37" s="29"/>
      <c r="C37" s="20"/>
      <c r="D37" s="20"/>
      <c r="H37" s="22"/>
    </row>
    <row r="38" spans="1:8" s="21" customFormat="1" ht="15.5" x14ac:dyDescent="0.35">
      <c r="A38" s="30"/>
      <c r="B38" s="29"/>
      <c r="C38" s="20"/>
      <c r="D38" s="20"/>
      <c r="H38" s="22"/>
    </row>
    <row r="39" spans="1:8" s="21" customFormat="1" x14ac:dyDescent="0.35">
      <c r="A39" s="24"/>
      <c r="B39" s="23"/>
      <c r="C39" s="20"/>
      <c r="D39" s="20"/>
      <c r="H39" s="22"/>
    </row>
    <row r="40" spans="1:8" s="21" customFormat="1" x14ac:dyDescent="0.35">
      <c r="A40" s="24"/>
      <c r="B40" s="23"/>
      <c r="C40" s="20"/>
      <c r="D40" s="20"/>
      <c r="H40" s="22"/>
    </row>
    <row r="41" spans="1:8" s="21" customFormat="1" ht="15.5" x14ac:dyDescent="0.35">
      <c r="A41" s="30"/>
      <c r="B41" s="29"/>
      <c r="C41" s="20"/>
      <c r="D41" s="20"/>
      <c r="H41" s="22"/>
    </row>
    <row r="42" spans="1:8" s="21" customFormat="1" ht="15.5" x14ac:dyDescent="0.35">
      <c r="A42" s="30"/>
      <c r="B42" s="29"/>
      <c r="C42" s="20"/>
      <c r="D42" s="20"/>
      <c r="H42" s="22"/>
    </row>
    <row r="43" spans="1:8" s="21" customFormat="1" ht="15.5" x14ac:dyDescent="0.35">
      <c r="A43" s="30"/>
      <c r="B43" s="29"/>
      <c r="C43" s="20"/>
      <c r="D43" s="20"/>
      <c r="H43" s="22"/>
    </row>
    <row r="44" spans="1:8" s="21" customFormat="1" ht="15.5" x14ac:dyDescent="0.35">
      <c r="A44" s="30"/>
      <c r="B44" s="29"/>
      <c r="C44" s="20"/>
      <c r="D44" s="20"/>
      <c r="H44" s="22"/>
    </row>
    <row r="45" spans="1:8" s="21" customFormat="1" ht="15.5" x14ac:dyDescent="0.35">
      <c r="A45" s="30"/>
      <c r="B45" s="29"/>
      <c r="C45" s="20"/>
      <c r="D45" s="20"/>
      <c r="H45" s="22"/>
    </row>
    <row r="46" spans="1:8" s="21" customFormat="1" ht="15.5" x14ac:dyDescent="0.35">
      <c r="A46" s="30"/>
      <c r="B46" s="29"/>
      <c r="C46" s="20"/>
      <c r="D46" s="20"/>
      <c r="H46" s="22"/>
    </row>
    <row r="47" spans="1:8" s="21" customFormat="1" ht="15.5" x14ac:dyDescent="0.35">
      <c r="A47" s="30"/>
      <c r="B47" s="29"/>
      <c r="C47" s="20"/>
      <c r="D47" s="20"/>
      <c r="H47" s="22"/>
    </row>
    <row r="48" spans="1:8" s="21" customFormat="1" ht="15.5" x14ac:dyDescent="0.35">
      <c r="A48" s="30"/>
      <c r="B48" s="29"/>
      <c r="C48" s="20"/>
      <c r="D48" s="20"/>
      <c r="H48" s="22"/>
    </row>
    <row r="49" spans="1:9" s="21" customFormat="1" ht="15.5" x14ac:dyDescent="0.35">
      <c r="A49" s="30"/>
      <c r="B49" s="29"/>
      <c r="C49" s="20"/>
      <c r="D49" s="20"/>
      <c r="H49" s="22"/>
    </row>
    <row r="50" spans="1:9" s="21" customFormat="1" ht="15.5" x14ac:dyDescent="0.35">
      <c r="A50" s="30"/>
      <c r="B50" s="29"/>
      <c r="C50" s="20"/>
      <c r="D50" s="20"/>
      <c r="H50" s="22"/>
    </row>
    <row r="51" spans="1:9" s="21" customFormat="1" x14ac:dyDescent="0.35">
      <c r="A51" s="24"/>
      <c r="B51" s="23"/>
      <c r="C51" s="20"/>
      <c r="D51" s="20"/>
      <c r="H51" s="22"/>
    </row>
    <row r="52" spans="1:9" s="21" customFormat="1" x14ac:dyDescent="0.35">
      <c r="A52" s="24"/>
      <c r="B52" s="23"/>
      <c r="C52" s="20"/>
      <c r="D52" s="20"/>
      <c r="H52" s="22"/>
    </row>
    <row r="53" spans="1:9" s="21" customFormat="1" x14ac:dyDescent="0.35">
      <c r="A53" s="24"/>
      <c r="B53" s="23"/>
      <c r="C53" s="20"/>
      <c r="D53" s="20"/>
      <c r="H53" s="22"/>
    </row>
    <row r="54" spans="1:9" s="21" customFormat="1" x14ac:dyDescent="0.35">
      <c r="A54" s="24"/>
      <c r="B54" s="23"/>
      <c r="C54" s="20"/>
      <c r="D54" s="20"/>
      <c r="H54" s="22"/>
    </row>
    <row r="55" spans="1:9" s="21" customFormat="1" x14ac:dyDescent="0.35">
      <c r="A55" s="24"/>
      <c r="B55" s="23"/>
      <c r="C55" s="20"/>
      <c r="D55" s="20"/>
      <c r="H55" s="22"/>
    </row>
    <row r="56" spans="1:9" s="21" customFormat="1" x14ac:dyDescent="0.35">
      <c r="A56" s="24"/>
      <c r="B56" s="23"/>
      <c r="C56" s="20"/>
      <c r="D56" s="20"/>
      <c r="H56" s="22"/>
    </row>
    <row r="57" spans="1:9" s="17" customFormat="1" x14ac:dyDescent="0.35">
      <c r="A57" s="24"/>
      <c r="B57" s="23"/>
      <c r="C57" s="20"/>
      <c r="D57" s="20"/>
      <c r="E57" s="21"/>
      <c r="F57" s="21"/>
      <c r="G57" s="21"/>
      <c r="H57" s="22"/>
      <c r="I57" s="21"/>
    </row>
    <row r="58" spans="1:9" s="17" customFormat="1" x14ac:dyDescent="0.35">
      <c r="A58" s="24"/>
      <c r="B58" s="23"/>
      <c r="C58" s="20"/>
      <c r="D58" s="20"/>
      <c r="E58" s="21"/>
      <c r="F58" s="21"/>
      <c r="G58" s="21"/>
      <c r="H58" s="22"/>
      <c r="I58" s="21"/>
    </row>
    <row r="59" spans="1:9" s="17" customFormat="1" x14ac:dyDescent="0.35">
      <c r="A59" s="24"/>
      <c r="B59" s="23"/>
      <c r="C59" s="20"/>
      <c r="D59" s="20"/>
      <c r="E59" s="21"/>
      <c r="F59" s="21"/>
      <c r="G59" s="21"/>
      <c r="H59" s="22"/>
      <c r="I59" s="21"/>
    </row>
    <row r="60" spans="1:9" s="17" customFormat="1" x14ac:dyDescent="0.35">
      <c r="A60" s="24"/>
      <c r="B60" s="23"/>
      <c r="C60" s="20"/>
      <c r="D60" s="20"/>
      <c r="E60" s="21"/>
      <c r="F60" s="21"/>
      <c r="G60" s="21"/>
      <c r="H60" s="22"/>
      <c r="I60" s="21"/>
    </row>
    <row r="61" spans="1:9" s="17" customFormat="1" x14ac:dyDescent="0.35">
      <c r="A61" s="24"/>
      <c r="B61" s="23"/>
      <c r="C61" s="20"/>
      <c r="D61" s="20"/>
      <c r="E61" s="21"/>
      <c r="F61" s="21"/>
      <c r="G61" s="21"/>
      <c r="H61" s="22"/>
      <c r="I61" s="21"/>
    </row>
    <row r="62" spans="1:9" s="17" customFormat="1" x14ac:dyDescent="0.35">
      <c r="A62" s="24"/>
      <c r="B62" s="23"/>
      <c r="C62" s="20"/>
      <c r="D62" s="20"/>
      <c r="E62" s="21"/>
      <c r="F62" s="21"/>
      <c r="G62" s="21"/>
      <c r="H62" s="22"/>
      <c r="I62" s="21"/>
    </row>
    <row r="63" spans="1:9" s="17" customFormat="1" x14ac:dyDescent="0.35">
      <c r="A63" s="24"/>
      <c r="B63" s="23"/>
      <c r="C63" s="20"/>
      <c r="D63" s="20"/>
      <c r="E63" s="21"/>
      <c r="F63" s="21"/>
      <c r="G63" s="21"/>
      <c r="H63" s="22"/>
      <c r="I63" s="21"/>
    </row>
    <row r="64" spans="1:9" s="17" customFormat="1" x14ac:dyDescent="0.35">
      <c r="A64" s="24"/>
      <c r="B64" s="23"/>
      <c r="C64" s="20"/>
      <c r="D64" s="20"/>
      <c r="E64" s="21"/>
      <c r="F64" s="21"/>
      <c r="G64" s="21"/>
      <c r="H64" s="22"/>
      <c r="I64" s="21"/>
    </row>
    <row r="65" spans="1:9" s="17" customFormat="1" x14ac:dyDescent="0.35">
      <c r="A65" s="24"/>
      <c r="B65" s="23"/>
      <c r="C65" s="20"/>
      <c r="D65" s="20"/>
      <c r="E65" s="21"/>
      <c r="F65" s="21"/>
      <c r="G65" s="21"/>
      <c r="H65" s="22"/>
      <c r="I65" s="21"/>
    </row>
    <row r="66" spans="1:9" s="17" customFormat="1" x14ac:dyDescent="0.35">
      <c r="A66" s="24"/>
      <c r="B66" s="23"/>
      <c r="C66" s="20"/>
      <c r="D66" s="20"/>
      <c r="E66" s="21"/>
      <c r="F66" s="21"/>
      <c r="G66" s="21"/>
      <c r="H66" s="22"/>
      <c r="I66" s="21"/>
    </row>
    <row r="67" spans="1:9" s="17" customFormat="1" x14ac:dyDescent="0.35">
      <c r="A67" s="24"/>
      <c r="B67" s="23"/>
      <c r="C67" s="20"/>
      <c r="D67" s="20"/>
      <c r="E67" s="21"/>
      <c r="F67" s="21"/>
      <c r="G67" s="21"/>
      <c r="H67" s="22"/>
      <c r="I67" s="21"/>
    </row>
    <row r="68" spans="1:9" s="17" customFormat="1" x14ac:dyDescent="0.35">
      <c r="A68" s="24"/>
      <c r="B68" s="23"/>
      <c r="C68" s="20"/>
      <c r="D68" s="20"/>
      <c r="E68" s="21"/>
      <c r="F68" s="21"/>
      <c r="G68" s="21"/>
      <c r="H68" s="22"/>
      <c r="I68" s="21"/>
    </row>
    <row r="69" spans="1:9" s="17" customFormat="1" x14ac:dyDescent="0.35">
      <c r="A69" s="28"/>
      <c r="B69" s="27"/>
      <c r="C69" s="20"/>
      <c r="D69" s="20"/>
      <c r="E69" s="21"/>
      <c r="F69" s="21"/>
      <c r="G69" s="21"/>
      <c r="H69" s="22"/>
      <c r="I69" s="21"/>
    </row>
    <row r="70" spans="1:9" s="17" customFormat="1" x14ac:dyDescent="0.35">
      <c r="A70" s="24"/>
      <c r="B70" s="23"/>
      <c r="C70" s="31"/>
      <c r="D70" s="31"/>
      <c r="E70" s="21"/>
      <c r="F70" s="21"/>
      <c r="G70" s="21"/>
      <c r="H70" s="22"/>
      <c r="I70" s="21"/>
    </row>
    <row r="71" spans="1:9" x14ac:dyDescent="0.35">
      <c r="E71" s="248"/>
    </row>
    <row r="72" spans="1:9" x14ac:dyDescent="0.35">
      <c r="E72" s="249"/>
    </row>
    <row r="73" spans="1:9" x14ac:dyDescent="0.35">
      <c r="E73" s="249"/>
    </row>
    <row r="74" spans="1:9" x14ac:dyDescent="0.35">
      <c r="E74" s="249"/>
    </row>
    <row r="75" spans="1:9" x14ac:dyDescent="0.35">
      <c r="E75" s="249"/>
    </row>
    <row r="76" spans="1:9" x14ac:dyDescent="0.35">
      <c r="E76" s="249"/>
    </row>
    <row r="77" spans="1:9" x14ac:dyDescent="0.35">
      <c r="E77" s="249"/>
    </row>
    <row r="78" spans="1:9" x14ac:dyDescent="0.35">
      <c r="E78" s="249"/>
    </row>
    <row r="79" spans="1:9" x14ac:dyDescent="0.35">
      <c r="E79" s="249"/>
    </row>
    <row r="80" spans="1:9" x14ac:dyDescent="0.35">
      <c r="E80" s="249"/>
    </row>
    <row r="81" spans="5:5" x14ac:dyDescent="0.35">
      <c r="E81" s="249"/>
    </row>
    <row r="82" spans="5:5" x14ac:dyDescent="0.35">
      <c r="E82" s="249"/>
    </row>
    <row r="83" spans="5:5" x14ac:dyDescent="0.35">
      <c r="E83" s="249"/>
    </row>
    <row r="84" spans="5:5" x14ac:dyDescent="0.35">
      <c r="E84" s="249"/>
    </row>
    <row r="85" spans="5:5" x14ac:dyDescent="0.35">
      <c r="E85" s="249"/>
    </row>
    <row r="86" spans="5:5" x14ac:dyDescent="0.35">
      <c r="E86" s="249"/>
    </row>
    <row r="87" spans="5:5" x14ac:dyDescent="0.35">
      <c r="E87" s="249"/>
    </row>
    <row r="88" spans="5:5" x14ac:dyDescent="0.35">
      <c r="E88" s="249"/>
    </row>
    <row r="89" spans="5:5" x14ac:dyDescent="0.35">
      <c r="E89" s="249"/>
    </row>
    <row r="90" spans="5:5" x14ac:dyDescent="0.35">
      <c r="E90" s="249"/>
    </row>
    <row r="91" spans="5:5" x14ac:dyDescent="0.35">
      <c r="E91" s="249"/>
    </row>
    <row r="92" spans="5:5" x14ac:dyDescent="0.35">
      <c r="E92" s="249"/>
    </row>
    <row r="93" spans="5:5" x14ac:dyDescent="0.35">
      <c r="E93" s="249"/>
    </row>
    <row r="94" spans="5:5" x14ac:dyDescent="0.35">
      <c r="E94" s="249"/>
    </row>
    <row r="95" spans="5:5" x14ac:dyDescent="0.35">
      <c r="E95" s="249"/>
    </row>
    <row r="96" spans="5:5" x14ac:dyDescent="0.35">
      <c r="E96" s="249"/>
    </row>
    <row r="97" spans="5:5" x14ac:dyDescent="0.35">
      <c r="E97" s="249"/>
    </row>
    <row r="98" spans="5:5" x14ac:dyDescent="0.35">
      <c r="E98" s="249"/>
    </row>
    <row r="99" spans="5:5" x14ac:dyDescent="0.35">
      <c r="E99" s="249"/>
    </row>
    <row r="100" spans="5:5" x14ac:dyDescent="0.35">
      <c r="E100" s="249"/>
    </row>
    <row r="101" spans="5:5" x14ac:dyDescent="0.35">
      <c r="E101" s="249"/>
    </row>
    <row r="102" spans="5:5" x14ac:dyDescent="0.35">
      <c r="E102" s="249"/>
    </row>
    <row r="103" spans="5:5" x14ac:dyDescent="0.35">
      <c r="E103" s="249"/>
    </row>
    <row r="104" spans="5:5" x14ac:dyDescent="0.35">
      <c r="E104" s="249"/>
    </row>
    <row r="105" spans="5:5" x14ac:dyDescent="0.35">
      <c r="E105" s="249"/>
    </row>
    <row r="106" spans="5:5" x14ac:dyDescent="0.35">
      <c r="E106" s="249"/>
    </row>
    <row r="107" spans="5:5" x14ac:dyDescent="0.35">
      <c r="E107" s="249"/>
    </row>
    <row r="108" spans="5:5" x14ac:dyDescent="0.35">
      <c r="E108" s="249"/>
    </row>
    <row r="109" spans="5:5" x14ac:dyDescent="0.35">
      <c r="E109" s="249"/>
    </row>
    <row r="110" spans="5:5" x14ac:dyDescent="0.35">
      <c r="E110" s="249"/>
    </row>
    <row r="111" spans="5:5" x14ac:dyDescent="0.35">
      <c r="E111" s="249"/>
    </row>
    <row r="112" spans="5:5" x14ac:dyDescent="0.35">
      <c r="E112" s="249"/>
    </row>
    <row r="113" spans="5:5" x14ac:dyDescent="0.35">
      <c r="E113" s="249"/>
    </row>
    <row r="114" spans="5:5" x14ac:dyDescent="0.35">
      <c r="E114" s="249"/>
    </row>
    <row r="115" spans="5:5" x14ac:dyDescent="0.35">
      <c r="E115" s="249"/>
    </row>
    <row r="116" spans="5:5" x14ac:dyDescent="0.35">
      <c r="E116" s="249"/>
    </row>
    <row r="117" spans="5:5" x14ac:dyDescent="0.35">
      <c r="E117" s="249"/>
    </row>
    <row r="118" spans="5:5" x14ac:dyDescent="0.35">
      <c r="E118" s="249"/>
    </row>
    <row r="119" spans="5:5" x14ac:dyDescent="0.35">
      <c r="E119" s="249"/>
    </row>
    <row r="120" spans="5:5" x14ac:dyDescent="0.35">
      <c r="E120" s="249"/>
    </row>
    <row r="121" spans="5:5" x14ac:dyDescent="0.35">
      <c r="E121" s="249"/>
    </row>
    <row r="122" spans="5:5" x14ac:dyDescent="0.35">
      <c r="E122" s="249"/>
    </row>
    <row r="123" spans="5:5" x14ac:dyDescent="0.35">
      <c r="E123" s="249"/>
    </row>
    <row r="124" spans="5:5" x14ac:dyDescent="0.35">
      <c r="E124" s="249"/>
    </row>
    <row r="125" spans="5:5" x14ac:dyDescent="0.35">
      <c r="E125" s="249"/>
    </row>
    <row r="126" spans="5:5" x14ac:dyDescent="0.35">
      <c r="E126" s="249"/>
    </row>
    <row r="127" spans="5:5" x14ac:dyDescent="0.35">
      <c r="E127" s="249"/>
    </row>
    <row r="128" spans="5:5" x14ac:dyDescent="0.35">
      <c r="E128" s="249"/>
    </row>
    <row r="129" spans="5:5" x14ac:dyDescent="0.35">
      <c r="E129" s="249"/>
    </row>
    <row r="130" spans="5:5" x14ac:dyDescent="0.35">
      <c r="E130" s="249"/>
    </row>
    <row r="131" spans="5:5" x14ac:dyDescent="0.35">
      <c r="E131" s="249"/>
    </row>
    <row r="132" spans="5:5" x14ac:dyDescent="0.35">
      <c r="E132" s="249"/>
    </row>
    <row r="133" spans="5:5" x14ac:dyDescent="0.35">
      <c r="E133" s="249"/>
    </row>
    <row r="134" spans="5:5" x14ac:dyDescent="0.35">
      <c r="E134" s="249"/>
    </row>
    <row r="135" spans="5:5" x14ac:dyDescent="0.35">
      <c r="E135" s="249"/>
    </row>
    <row r="136" spans="5:5" x14ac:dyDescent="0.35">
      <c r="E136" s="249"/>
    </row>
    <row r="137" spans="5:5" x14ac:dyDescent="0.35">
      <c r="E137" s="249"/>
    </row>
    <row r="138" spans="5:5" x14ac:dyDescent="0.35">
      <c r="E138" s="249"/>
    </row>
    <row r="139" spans="5:5" x14ac:dyDescent="0.35">
      <c r="E139" s="249"/>
    </row>
    <row r="140" spans="5:5" x14ac:dyDescent="0.35">
      <c r="E140" s="249"/>
    </row>
    <row r="141" spans="5:5" x14ac:dyDescent="0.35">
      <c r="E141" s="249"/>
    </row>
    <row r="142" spans="5:5" x14ac:dyDescent="0.35">
      <c r="E142" s="249"/>
    </row>
    <row r="143" spans="5:5" x14ac:dyDescent="0.35">
      <c r="E143" s="249"/>
    </row>
    <row r="144" spans="5:5" x14ac:dyDescent="0.35">
      <c r="E144" s="249"/>
    </row>
    <row r="145" spans="5:5" x14ac:dyDescent="0.35">
      <c r="E145" s="249"/>
    </row>
    <row r="146" spans="5:5" x14ac:dyDescent="0.35">
      <c r="E146" s="249"/>
    </row>
    <row r="147" spans="5:5" x14ac:dyDescent="0.35">
      <c r="E147" s="249"/>
    </row>
    <row r="148" spans="5:5" x14ac:dyDescent="0.35">
      <c r="E148" s="249"/>
    </row>
    <row r="149" spans="5:5" x14ac:dyDescent="0.35">
      <c r="E149" s="249"/>
    </row>
    <row r="150" spans="5:5" x14ac:dyDescent="0.35">
      <c r="E150" s="249"/>
    </row>
    <row r="151" spans="5:5" x14ac:dyDescent="0.35">
      <c r="E151" s="249"/>
    </row>
    <row r="152" spans="5:5" x14ac:dyDescent="0.35">
      <c r="E152" s="249"/>
    </row>
    <row r="153" spans="5:5" x14ac:dyDescent="0.35">
      <c r="E153" s="249"/>
    </row>
    <row r="154" spans="5:5" x14ac:dyDescent="0.35">
      <c r="E154" s="249"/>
    </row>
    <row r="155" spans="5:5" x14ac:dyDescent="0.35">
      <c r="E155" s="249"/>
    </row>
    <row r="156" spans="5:5" x14ac:dyDescent="0.35">
      <c r="E156" s="249"/>
    </row>
    <row r="157" spans="5:5" x14ac:dyDescent="0.35">
      <c r="E157" s="249"/>
    </row>
    <row r="158" spans="5:5" x14ac:dyDescent="0.35">
      <c r="E158" s="249"/>
    </row>
    <row r="159" spans="5:5" x14ac:dyDescent="0.35">
      <c r="E159" s="249"/>
    </row>
    <row r="160" spans="5:5" x14ac:dyDescent="0.35">
      <c r="E160" s="249"/>
    </row>
    <row r="161" spans="5:5" x14ac:dyDescent="0.35">
      <c r="E161" s="249"/>
    </row>
    <row r="162" spans="5:5" x14ac:dyDescent="0.35">
      <c r="E162" s="249"/>
    </row>
    <row r="163" spans="5:5" x14ac:dyDescent="0.35">
      <c r="E163" s="249"/>
    </row>
    <row r="164" spans="5:5" x14ac:dyDescent="0.35">
      <c r="E164" s="249"/>
    </row>
    <row r="165" spans="5:5" x14ac:dyDescent="0.35">
      <c r="E165" s="249"/>
    </row>
    <row r="166" spans="5:5" x14ac:dyDescent="0.35">
      <c r="E166" s="249"/>
    </row>
    <row r="167" spans="5:5" x14ac:dyDescent="0.35">
      <c r="E167" s="249"/>
    </row>
    <row r="168" spans="5:5" x14ac:dyDescent="0.35">
      <c r="E168" s="249"/>
    </row>
    <row r="169" spans="5:5" x14ac:dyDescent="0.35">
      <c r="E169" s="249"/>
    </row>
    <row r="170" spans="5:5" x14ac:dyDescent="0.35">
      <c r="E170" s="249"/>
    </row>
    <row r="171" spans="5:5" x14ac:dyDescent="0.35">
      <c r="E171" s="249"/>
    </row>
    <row r="172" spans="5:5" x14ac:dyDescent="0.35">
      <c r="E172" s="249"/>
    </row>
    <row r="173" spans="5:5" x14ac:dyDescent="0.35">
      <c r="E173" s="249"/>
    </row>
    <row r="174" spans="5:5" x14ac:dyDescent="0.35">
      <c r="E174" s="249"/>
    </row>
    <row r="175" spans="5:5" x14ac:dyDescent="0.35">
      <c r="E175" s="249"/>
    </row>
    <row r="176" spans="5:5" x14ac:dyDescent="0.35">
      <c r="E176" s="249"/>
    </row>
    <row r="177" spans="5:5" x14ac:dyDescent="0.35">
      <c r="E177" s="249"/>
    </row>
    <row r="178" spans="5:5" x14ac:dyDescent="0.35">
      <c r="E178" s="249"/>
    </row>
    <row r="179" spans="5:5" x14ac:dyDescent="0.35">
      <c r="E179" s="249"/>
    </row>
    <row r="180" spans="5:5" x14ac:dyDescent="0.35">
      <c r="E180" s="249"/>
    </row>
    <row r="181" spans="5:5" x14ac:dyDescent="0.35">
      <c r="E181" s="249"/>
    </row>
    <row r="182" spans="5:5" x14ac:dyDescent="0.35">
      <c r="E182" s="249"/>
    </row>
    <row r="183" spans="5:5" x14ac:dyDescent="0.35">
      <c r="E183" s="249"/>
    </row>
    <row r="184" spans="5:5" x14ac:dyDescent="0.35">
      <c r="E184" s="249"/>
    </row>
    <row r="185" spans="5:5" x14ac:dyDescent="0.35">
      <c r="E185" s="249"/>
    </row>
    <row r="186" spans="5:5" x14ac:dyDescent="0.35">
      <c r="E186" s="249"/>
    </row>
    <row r="187" spans="5:5" x14ac:dyDescent="0.35">
      <c r="E187" s="249"/>
    </row>
    <row r="188" spans="5:5" x14ac:dyDescent="0.35">
      <c r="E188" s="249"/>
    </row>
    <row r="189" spans="5:5" x14ac:dyDescent="0.35">
      <c r="E189" s="249"/>
    </row>
    <row r="190" spans="5:5" x14ac:dyDescent="0.35">
      <c r="E190" s="249"/>
    </row>
    <row r="191" spans="5:5" x14ac:dyDescent="0.35">
      <c r="E191" s="249"/>
    </row>
    <row r="192" spans="5:5" x14ac:dyDescent="0.35">
      <c r="E192" s="249"/>
    </row>
    <row r="193" spans="5:5" x14ac:dyDescent="0.35">
      <c r="E193" s="249"/>
    </row>
    <row r="194" spans="5:5" x14ac:dyDescent="0.35">
      <c r="E194" s="249"/>
    </row>
    <row r="195" spans="5:5" x14ac:dyDescent="0.35">
      <c r="E195" s="249"/>
    </row>
    <row r="196" spans="5:5" x14ac:dyDescent="0.35">
      <c r="E196" s="249"/>
    </row>
    <row r="197" spans="5:5" x14ac:dyDescent="0.35">
      <c r="E197" s="249"/>
    </row>
    <row r="198" spans="5:5" x14ac:dyDescent="0.35">
      <c r="E198" s="249"/>
    </row>
    <row r="199" spans="5:5" x14ac:dyDescent="0.35">
      <c r="E199" s="249"/>
    </row>
    <row r="200" spans="5:5" x14ac:dyDescent="0.35">
      <c r="E200" s="249"/>
    </row>
    <row r="201" spans="5:5" x14ac:dyDescent="0.35">
      <c r="E201" s="250"/>
    </row>
  </sheetData>
  <sheetProtection sheet="1" formatCells="0" formatColumns="0" formatRows="0" insertColumns="0" insertRows="0" insertHyperlinks="0" deleteColumns="0" deleteRows="0"/>
  <mergeCells count="11">
    <mergeCell ref="C23:D23"/>
    <mergeCell ref="A21:B21"/>
    <mergeCell ref="C21:D21"/>
    <mergeCell ref="A23:B23"/>
    <mergeCell ref="A1:D1"/>
    <mergeCell ref="A2:D2"/>
    <mergeCell ref="A22:B22"/>
    <mergeCell ref="C22:D22"/>
    <mergeCell ref="A11:D11"/>
    <mergeCell ref="A20:D20"/>
    <mergeCell ref="A16:D16"/>
  </mergeCells>
  <pageMargins left="0.70866141732283472" right="0.70866141732283472" top="0.74803149606299213" bottom="0.74803149606299213" header="0.31496062992125984" footer="0.31496062992125984"/>
  <pageSetup paperSize="9" scale="3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E4CD-F5E6-4B9F-9EB9-625A7697C53C}">
  <sheetPr>
    <pageSetUpPr fitToPage="1"/>
  </sheetPr>
  <dimension ref="A1:DS99"/>
  <sheetViews>
    <sheetView showGridLines="0" zoomScale="90" zoomScaleNormal="90" workbookViewId="0">
      <selection activeCell="C8" sqref="C8"/>
    </sheetView>
  </sheetViews>
  <sheetFormatPr defaultColWidth="8.54296875" defaultRowHeight="14.5" x14ac:dyDescent="0.35"/>
  <cols>
    <col min="1" max="2" width="55.54296875" style="91" customWidth="1"/>
    <col min="3" max="5" width="70.81640625" style="91" customWidth="1"/>
    <col min="6" max="14" width="8.54296875" style="91"/>
    <col min="15" max="15" width="13.453125" style="91" customWidth="1"/>
    <col min="16" max="16384" width="8.54296875" style="91"/>
  </cols>
  <sheetData>
    <row r="1" spans="1:9" s="50" customFormat="1" ht="77.25" customHeight="1" x14ac:dyDescent="0.35">
      <c r="A1" s="774" t="s">
        <v>417</v>
      </c>
      <c r="B1" s="774"/>
      <c r="C1" s="774"/>
      <c r="D1" s="774"/>
      <c r="E1" s="397"/>
      <c r="F1" s="318"/>
      <c r="G1" s="318"/>
    </row>
    <row r="2" spans="1:9" s="137" customFormat="1" ht="30" customHeight="1" x14ac:dyDescent="0.35">
      <c r="A2" s="749" t="s">
        <v>32</v>
      </c>
      <c r="B2" s="750"/>
      <c r="C2" s="751"/>
      <c r="D2" s="751"/>
      <c r="E2" s="398"/>
      <c r="F2" s="39"/>
    </row>
    <row r="3" spans="1:9" ht="30" customHeight="1" x14ac:dyDescent="0.35">
      <c r="A3" s="319" t="s">
        <v>31</v>
      </c>
      <c r="B3" s="503" t="str">
        <f>'Key information and summary'!$C$3</f>
        <v>00/00/2022</v>
      </c>
      <c r="C3" s="517"/>
      <c r="D3" s="518"/>
      <c r="E3" s="385"/>
    </row>
    <row r="4" spans="1:9" ht="30" customHeight="1" x14ac:dyDescent="0.35">
      <c r="A4" s="115" t="s">
        <v>33</v>
      </c>
      <c r="B4" s="519">
        <f>'Key information and summary'!$C$5</f>
        <v>0</v>
      </c>
      <c r="C4" s="507" t="s">
        <v>555</v>
      </c>
      <c r="D4" s="543">
        <f>SUM(C10:AA10)</f>
        <v>0</v>
      </c>
      <c r="E4" s="399"/>
    </row>
    <row r="5" spans="1:9" ht="30" customHeight="1" x14ac:dyDescent="0.35">
      <c r="A5" s="116" t="s">
        <v>34</v>
      </c>
      <c r="B5" s="523">
        <f>'Key information and summary'!$C$4</f>
        <v>0</v>
      </c>
      <c r="C5" s="524"/>
      <c r="D5" s="525"/>
      <c r="E5" s="402"/>
    </row>
    <row r="6" spans="1:9" ht="25" customHeight="1" x14ac:dyDescent="0.35">
      <c r="A6" s="403"/>
      <c r="B6" s="403"/>
      <c r="C6" s="404"/>
      <c r="D6" s="405"/>
    </row>
    <row r="7" spans="1:9" s="89" customFormat="1" ht="40" customHeight="1" x14ac:dyDescent="0.35">
      <c r="A7" s="768" t="s">
        <v>362</v>
      </c>
      <c r="B7" s="768"/>
      <c r="C7" s="71" t="s">
        <v>372</v>
      </c>
      <c r="D7" s="71" t="s">
        <v>364</v>
      </c>
      <c r="E7" s="71" t="s">
        <v>365</v>
      </c>
      <c r="F7" s="137"/>
      <c r="G7" s="137"/>
      <c r="H7" s="137"/>
      <c r="I7" s="137"/>
    </row>
    <row r="8" spans="1:9" ht="35.15" customHeight="1" x14ac:dyDescent="0.35">
      <c r="A8" s="663" t="s">
        <v>477</v>
      </c>
      <c r="B8" s="664"/>
      <c r="C8" s="192"/>
      <c r="D8" s="192"/>
      <c r="E8" s="192"/>
    </row>
    <row r="9" spans="1:9" ht="35.15" customHeight="1" x14ac:dyDescent="0.35">
      <c r="A9" s="269" t="s">
        <v>375</v>
      </c>
      <c r="B9" s="406" t="s">
        <v>376</v>
      </c>
      <c r="C9" s="391">
        <v>20.170000000000002</v>
      </c>
      <c r="D9" s="391">
        <v>20.170000000000002</v>
      </c>
      <c r="E9" s="391">
        <v>20.170000000000002</v>
      </c>
    </row>
    <row r="10" spans="1:9" ht="35.15" customHeight="1" x14ac:dyDescent="0.35">
      <c r="A10" s="407" t="s">
        <v>37</v>
      </c>
      <c r="B10" s="125" t="s">
        <v>39</v>
      </c>
      <c r="C10" s="544">
        <f>C8*C9</f>
        <v>0</v>
      </c>
      <c r="D10" s="544">
        <f t="shared" ref="D10:E10" si="0">D8*D9</f>
        <v>0</v>
      </c>
      <c r="E10" s="544">
        <f t="shared" si="0"/>
        <v>0</v>
      </c>
    </row>
    <row r="11" spans="1:9" ht="35.15" customHeight="1" x14ac:dyDescent="0.35">
      <c r="A11" s="40" t="s">
        <v>315</v>
      </c>
      <c r="B11" s="269" t="s">
        <v>36</v>
      </c>
      <c r="C11" s="126"/>
      <c r="D11" s="126"/>
      <c r="E11" s="126"/>
    </row>
    <row r="12" spans="1:9" ht="25" customHeight="1" x14ac:dyDescent="0.35">
      <c r="A12" s="403"/>
      <c r="B12" s="403"/>
      <c r="C12" s="404"/>
      <c r="D12" s="121"/>
    </row>
    <row r="13" spans="1:9" ht="40" customHeight="1" x14ac:dyDescent="0.35">
      <c r="A13" s="718" t="s">
        <v>509</v>
      </c>
      <c r="B13" s="718"/>
      <c r="C13" s="97" t="s">
        <v>238</v>
      </c>
      <c r="D13" s="570"/>
      <c r="E13" s="468"/>
    </row>
    <row r="14" spans="1:9" ht="27.65" customHeight="1" x14ac:dyDescent="0.35">
      <c r="A14" s="92" t="s">
        <v>538</v>
      </c>
      <c r="B14" s="93" t="s">
        <v>239</v>
      </c>
      <c r="C14" s="493"/>
      <c r="D14" s="572"/>
      <c r="E14" s="469"/>
    </row>
    <row r="15" spans="1:9" ht="25" customHeight="1" x14ac:dyDescent="0.35">
      <c r="A15" s="403"/>
      <c r="B15" s="403"/>
      <c r="C15" s="404"/>
      <c r="D15" s="405"/>
    </row>
    <row r="16" spans="1:9" s="89" customFormat="1" ht="40" customHeight="1" x14ac:dyDescent="0.35">
      <c r="A16" s="768" t="s">
        <v>314</v>
      </c>
      <c r="B16" s="768"/>
      <c r="C16" s="502" t="str">
        <f>$C$7</f>
        <v>Request 1:</v>
      </c>
      <c r="D16" s="502" t="str">
        <f>$D$7</f>
        <v>Request 2:</v>
      </c>
      <c r="E16" s="502" t="str">
        <f>$E$7</f>
        <v>Request 3:</v>
      </c>
      <c r="F16" s="137"/>
      <c r="G16" s="137"/>
      <c r="H16" s="137"/>
      <c r="I16" s="137"/>
    </row>
    <row r="17" spans="1:123" ht="135" customHeight="1" x14ac:dyDescent="0.35">
      <c r="A17" s="360" t="s">
        <v>368</v>
      </c>
      <c r="B17" s="360" t="s">
        <v>300</v>
      </c>
      <c r="C17" s="409"/>
      <c r="D17" s="409"/>
      <c r="E17" s="409"/>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123" ht="135" customHeight="1" x14ac:dyDescent="0.35">
      <c r="A18" s="551" t="s">
        <v>543</v>
      </c>
      <c r="B18" s="93" t="s">
        <v>237</v>
      </c>
      <c r="C18" s="464"/>
      <c r="D18" s="361"/>
      <c r="E18" s="36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123" ht="25" customHeight="1" x14ac:dyDescent="0.35">
      <c r="A19" s="403"/>
      <c r="B19" s="403"/>
      <c r="C19" s="404"/>
      <c r="D19" s="405"/>
    </row>
    <row r="20" spans="1:123" s="89" customFormat="1" ht="40" customHeight="1" x14ac:dyDescent="0.35">
      <c r="A20" s="768" t="s">
        <v>247</v>
      </c>
      <c r="B20" s="768"/>
      <c r="C20" s="502" t="str">
        <f>$C$7</f>
        <v>Request 1:</v>
      </c>
      <c r="D20" s="502" t="str">
        <f>$D$7</f>
        <v>Request 2:</v>
      </c>
      <c r="E20" s="502" t="str">
        <f>$E$7</f>
        <v>Request 3:</v>
      </c>
      <c r="F20" s="137"/>
      <c r="G20" s="137"/>
      <c r="H20" s="137"/>
      <c r="I20" s="137"/>
    </row>
    <row r="21" spans="1:123" ht="25" customHeight="1" x14ac:dyDescent="0.35">
      <c r="A21" s="667" t="s">
        <v>221</v>
      </c>
      <c r="B21" s="668"/>
      <c r="C21" s="556"/>
      <c r="D21" s="556"/>
      <c r="E21" s="556"/>
    </row>
    <row r="22" spans="1:123" ht="25" customHeight="1" x14ac:dyDescent="0.35">
      <c r="A22" s="667" t="s">
        <v>377</v>
      </c>
      <c r="B22" s="668"/>
      <c r="C22" s="556"/>
      <c r="D22" s="556"/>
      <c r="E22" s="556"/>
    </row>
    <row r="23" spans="1:123" ht="25" customHeight="1" x14ac:dyDescent="0.35">
      <c r="A23" s="667" t="s">
        <v>309</v>
      </c>
      <c r="B23" s="668"/>
      <c r="C23" s="557"/>
      <c r="D23" s="557"/>
      <c r="E23" s="557"/>
    </row>
    <row r="24" spans="1:123" ht="25" customHeight="1" x14ac:dyDescent="0.35">
      <c r="A24" s="715" t="s">
        <v>378</v>
      </c>
      <c r="B24" s="716"/>
      <c r="C24" s="82"/>
      <c r="D24" s="82"/>
      <c r="E24" s="82"/>
    </row>
    <row r="25" spans="1:123" ht="25" customHeight="1" x14ac:dyDescent="0.35">
      <c r="A25" s="715" t="s">
        <v>176</v>
      </c>
      <c r="B25" s="716"/>
      <c r="C25" s="82"/>
      <c r="D25" s="82"/>
      <c r="E25" s="82"/>
    </row>
    <row r="26" spans="1:123" ht="25" customHeight="1" x14ac:dyDescent="0.35">
      <c r="A26" s="715" t="s">
        <v>307</v>
      </c>
      <c r="B26" s="716"/>
      <c r="C26" s="559"/>
      <c r="D26" s="559"/>
      <c r="E26" s="559"/>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row>
    <row r="27" spans="1:123" ht="25" customHeight="1" x14ac:dyDescent="0.35">
      <c r="A27" s="663" t="s">
        <v>379</v>
      </c>
      <c r="B27" s="664"/>
      <c r="C27" s="131"/>
      <c r="D27" s="133"/>
      <c r="E27" s="133"/>
      <c r="F27" s="89"/>
      <c r="G27" s="89"/>
      <c r="H27" s="89"/>
      <c r="I27" s="89"/>
      <c r="J27" s="89"/>
      <c r="K27" s="89"/>
      <c r="L27" s="89"/>
      <c r="M27" s="89"/>
      <c r="N27" s="89"/>
      <c r="O27" s="89"/>
      <c r="P27" s="89"/>
      <c r="Q27" s="89"/>
      <c r="R27" s="89"/>
      <c r="S27" s="89"/>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row>
    <row r="28" spans="1:123" ht="25" customHeight="1" x14ac:dyDescent="0.35">
      <c r="A28" s="403"/>
      <c r="B28" s="403"/>
      <c r="C28" s="404"/>
    </row>
    <row r="29" spans="1:123" s="89" customFormat="1" ht="40" customHeight="1" x14ac:dyDescent="0.35">
      <c r="A29" s="768" t="s">
        <v>373</v>
      </c>
      <c r="B29" s="768"/>
      <c r="C29" s="502" t="s">
        <v>380</v>
      </c>
      <c r="D29" s="91"/>
      <c r="E29" s="91"/>
      <c r="F29" s="137"/>
      <c r="G29" s="137"/>
      <c r="H29" s="137"/>
      <c r="I29" s="137"/>
    </row>
    <row r="30" spans="1:123" ht="58.5" customHeight="1" x14ac:dyDescent="0.35">
      <c r="A30" s="775" t="s">
        <v>498</v>
      </c>
      <c r="B30" s="775"/>
      <c r="C30" s="619"/>
      <c r="D30" s="137"/>
      <c r="E30" s="137"/>
    </row>
    <row r="31" spans="1:123" ht="38.5" customHeight="1" x14ac:dyDescent="0.35"/>
    <row r="32" spans="1:123" ht="38.5" customHeight="1" x14ac:dyDescent="0.35"/>
    <row r="33" ht="38.5" customHeight="1" x14ac:dyDescent="0.35"/>
    <row r="34" ht="38.5" customHeight="1" x14ac:dyDescent="0.35"/>
    <row r="35" ht="38.5" customHeight="1" x14ac:dyDescent="0.35"/>
    <row r="36" ht="38.5" customHeight="1" x14ac:dyDescent="0.35"/>
    <row r="37" ht="38.5" customHeight="1" x14ac:dyDescent="0.35"/>
    <row r="38" ht="38.5" customHeight="1" x14ac:dyDescent="0.35"/>
    <row r="39" ht="38.5" customHeight="1" x14ac:dyDescent="0.35"/>
    <row r="40" ht="38.5" customHeight="1" x14ac:dyDescent="0.35"/>
    <row r="41" ht="38.5" customHeight="1" x14ac:dyDescent="0.35"/>
    <row r="42" ht="38.5" customHeight="1" x14ac:dyDescent="0.35"/>
    <row r="43" ht="38.5" customHeight="1" x14ac:dyDescent="0.35"/>
    <row r="44" ht="38.5" customHeight="1" x14ac:dyDescent="0.35"/>
    <row r="45" ht="38.5" customHeight="1" x14ac:dyDescent="0.35"/>
    <row r="46" ht="38.5" customHeight="1" x14ac:dyDescent="0.35"/>
    <row r="47" ht="38.5" customHeight="1" x14ac:dyDescent="0.35"/>
    <row r="48" ht="38.5" customHeight="1" x14ac:dyDescent="0.35"/>
    <row r="49" ht="38.5" customHeight="1" x14ac:dyDescent="0.35"/>
    <row r="50" ht="38.5" customHeight="1" x14ac:dyDescent="0.35"/>
    <row r="51" ht="38.5" customHeight="1" x14ac:dyDescent="0.35"/>
    <row r="52" ht="38.5" customHeight="1" x14ac:dyDescent="0.35"/>
    <row r="53" ht="38.5" customHeight="1" x14ac:dyDescent="0.35"/>
    <row r="54" ht="38.5" customHeight="1" x14ac:dyDescent="0.35"/>
    <row r="55" ht="38.5" customHeight="1" x14ac:dyDescent="0.35"/>
    <row r="56" ht="38.5" customHeight="1" x14ac:dyDescent="0.35"/>
    <row r="57" ht="38.5" customHeight="1" x14ac:dyDescent="0.35"/>
    <row r="58" ht="38.5" customHeight="1" x14ac:dyDescent="0.35"/>
    <row r="59" ht="38.5" customHeight="1" x14ac:dyDescent="0.35"/>
    <row r="60" ht="38.5" customHeight="1" x14ac:dyDescent="0.35"/>
    <row r="61" ht="38.5" customHeight="1" x14ac:dyDescent="0.35"/>
    <row r="62" ht="38.5" customHeight="1" x14ac:dyDescent="0.35"/>
    <row r="63" ht="38.5" customHeight="1" x14ac:dyDescent="0.35"/>
    <row r="64" ht="38.5" customHeight="1" x14ac:dyDescent="0.35"/>
    <row r="65" ht="38.5" customHeight="1" x14ac:dyDescent="0.35"/>
    <row r="66" ht="38.5" customHeight="1" x14ac:dyDescent="0.35"/>
    <row r="67" ht="38.5" customHeight="1" x14ac:dyDescent="0.35"/>
    <row r="68" ht="38.5" customHeight="1" x14ac:dyDescent="0.35"/>
    <row r="69" ht="38.5" customHeight="1" x14ac:dyDescent="0.35"/>
    <row r="70" ht="38.5" customHeight="1" x14ac:dyDescent="0.35"/>
    <row r="71" ht="38.5" customHeight="1" x14ac:dyDescent="0.35"/>
    <row r="72" ht="38.5" customHeight="1" x14ac:dyDescent="0.35"/>
    <row r="73" ht="38.5" customHeight="1" x14ac:dyDescent="0.35"/>
    <row r="74" ht="38.5" customHeight="1" x14ac:dyDescent="0.35"/>
    <row r="75" ht="38.5" customHeight="1" x14ac:dyDescent="0.35"/>
    <row r="76" ht="38.5" customHeight="1" x14ac:dyDescent="0.35"/>
    <row r="77" ht="38.5" customHeight="1" x14ac:dyDescent="0.35"/>
    <row r="78" ht="38.5" customHeight="1" x14ac:dyDescent="0.35"/>
    <row r="79" ht="38.5" customHeight="1" x14ac:dyDescent="0.35"/>
    <row r="80" ht="38.5" customHeight="1" x14ac:dyDescent="0.35"/>
    <row r="81" ht="38.5" customHeight="1" x14ac:dyDescent="0.35"/>
    <row r="82" ht="38.5" customHeight="1" x14ac:dyDescent="0.35"/>
    <row r="83" ht="38.5" customHeight="1" x14ac:dyDescent="0.35"/>
    <row r="84" ht="38.5" customHeight="1" x14ac:dyDescent="0.35"/>
    <row r="85" ht="38.5" customHeight="1" x14ac:dyDescent="0.35"/>
    <row r="86" ht="38.5" customHeight="1" x14ac:dyDescent="0.35"/>
    <row r="87" ht="38.5" customHeight="1" x14ac:dyDescent="0.35"/>
    <row r="88" ht="38.5" customHeight="1" x14ac:dyDescent="0.35"/>
    <row r="89" ht="38.5" customHeight="1" x14ac:dyDescent="0.35"/>
    <row r="90" ht="38.5" customHeight="1" x14ac:dyDescent="0.35"/>
    <row r="91" ht="38.5" customHeight="1" x14ac:dyDescent="0.35"/>
    <row r="92" ht="38.5" customHeight="1" x14ac:dyDescent="0.35"/>
    <row r="93" ht="38.5" customHeight="1" x14ac:dyDescent="0.35"/>
    <row r="94" ht="38.5" customHeight="1" x14ac:dyDescent="0.35"/>
    <row r="95" ht="38.5" customHeight="1" x14ac:dyDescent="0.35"/>
    <row r="96" ht="38.5" customHeight="1" x14ac:dyDescent="0.35"/>
    <row r="97" ht="38.5" customHeight="1" x14ac:dyDescent="0.35"/>
    <row r="98" ht="38.5" customHeight="1" x14ac:dyDescent="0.35"/>
    <row r="99" ht="38.5" customHeight="1" x14ac:dyDescent="0.35"/>
  </sheetData>
  <sheetProtection sheet="1" formatCells="0" formatColumns="0" formatRows="0" insertColumns="0" insertRows="0" deleteColumns="0" deleteRows="0"/>
  <protectedRanges>
    <protectedRange sqref="K17:BS18" name="Range6"/>
    <protectedRange sqref="C17:E17 G17:J19 C19:E19 D18:E18" name="Range5"/>
    <protectedRange sqref="H16:L16" name="Range2_3_1"/>
    <protectedRange sqref="C14" name="Range2_2_1"/>
  </protectedRanges>
  <mergeCells count="16">
    <mergeCell ref="A30:B30"/>
    <mergeCell ref="A23:B23"/>
    <mergeCell ref="A24:B24"/>
    <mergeCell ref="A25:B25"/>
    <mergeCell ref="A26:B26"/>
    <mergeCell ref="A27:B27"/>
    <mergeCell ref="A29:B29"/>
    <mergeCell ref="A22:B22"/>
    <mergeCell ref="A1:D1"/>
    <mergeCell ref="A2:D2"/>
    <mergeCell ref="A7:B7"/>
    <mergeCell ref="A8:B8"/>
    <mergeCell ref="A16:B16"/>
    <mergeCell ref="A20:B20"/>
    <mergeCell ref="A21:B21"/>
    <mergeCell ref="A13:B13"/>
  </mergeCells>
  <dataValidations count="5">
    <dataValidation type="list" allowBlank="1" showInputMessage="1" showErrorMessage="1" sqref="C11:E11" xr:uid="{C1382CF5-5FD9-45CF-8E87-00E23DF29234}">
      <formula1>"This year only, Ongoing"</formula1>
    </dataValidation>
    <dataValidation type="list" allowBlank="1" showInputMessage="1" showErrorMessage="1" sqref="C15 C12" xr:uid="{598A4090-A6CC-4175-8250-050FB3C9516D}">
      <formula1>"This year only, Ongoing additional funding"</formula1>
    </dataValidation>
    <dataValidation allowBlank="1" showInputMessage="1" showErrorMessage="1" promptTitle="Autofill" prompt="This cell will autofill based on the information you provide" sqref="C10:E10" xr:uid="{3F991614-12F0-4F65-B50F-85AC0CFBD5E1}"/>
    <dataValidation type="list" allowBlank="1" showInputMessage="1" showErrorMessage="1" sqref="K17:BS18" xr:uid="{A0989F1E-CC7D-4353-9F33-FC7E29F343BC}">
      <formula1>#REF!</formula1>
    </dataValidation>
    <dataValidation type="list" allowBlank="1" showInputMessage="1" showErrorMessage="1" sqref="C19:E19" xr:uid="{A95A882C-EE80-4C70-8B53-8598CE082F5B}">
      <formula1>"Yes, no"</formula1>
    </dataValidation>
  </dataValidations>
  <hyperlinks>
    <hyperlink ref="B9" r:id="rId1" xr:uid="{06AC25C7-9122-49DB-BCDA-0D7293AE784B}"/>
  </hyperlinks>
  <pageMargins left="0.7" right="0.7" top="0.75" bottom="0.75" header="0.3" footer="0.3"/>
  <pageSetup paperSize="8" scale="51" fitToWidth="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r:uid="{D602AB95-4926-4684-A0F8-225905E93A2A}">
          <x14:formula1>
            <xm:f>'Drop downs'!$I$2:$I$18</xm:f>
          </x14:formula1>
          <xm:sqref>C21:E21 C24:E24</xm:sqref>
        </x14:dataValidation>
        <x14:dataValidation type="list" allowBlank="1" showInputMessage="1" showErrorMessage="1" xr:uid="{B067DCA3-8AB5-4979-BB1F-8EFD2B11D2BB}">
          <x14:formula1>
            <xm:f>'Drop downs'!$J$3:$J$76</xm:f>
          </x14:formula1>
          <xm:sqref>C22:E22</xm:sqref>
        </x14:dataValidation>
        <x14:dataValidation type="list" allowBlank="1" showInputMessage="1" showErrorMessage="1" xr:uid="{9AE7F1EE-9A96-4E26-BB88-8DDF36BA2054}">
          <x14:formula1>
            <xm:f>'Drop downs'!$J$2:$J$76</xm:f>
          </x14:formula1>
          <xm:sqref>C25:E25</xm:sqref>
        </x14:dataValidation>
        <x14:dataValidation type="list" allowBlank="1" showInputMessage="1" showErrorMessage="1" xr:uid="{030F27C1-C661-49A6-BEC4-9C81E2E670E0}">
          <x14:formula1>
            <xm:f>'Drop downs'!$X$2:$X$3</xm:f>
          </x14:formula1>
          <xm:sqref>C30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D6755-4E7E-47D5-A06E-F5B5B58D411D}">
  <sheetPr>
    <pageSetUpPr fitToPage="1"/>
  </sheetPr>
  <dimension ref="A1:FZ45"/>
  <sheetViews>
    <sheetView showGridLines="0" zoomScale="90" zoomScaleNormal="90" workbookViewId="0">
      <selection activeCell="C7" sqref="C7"/>
    </sheetView>
  </sheetViews>
  <sheetFormatPr defaultColWidth="8.54296875" defaultRowHeight="14.5" x14ac:dyDescent="0.35"/>
  <cols>
    <col min="1" max="1" width="60.54296875" style="91" customWidth="1"/>
    <col min="2" max="2" width="54" style="91" customWidth="1"/>
    <col min="3" max="6" width="70.81640625" style="91" customWidth="1"/>
    <col min="7" max="14" width="8.54296875" style="91"/>
    <col min="15" max="15" width="13.453125" style="91" customWidth="1"/>
    <col min="16" max="16384" width="8.54296875" style="91"/>
  </cols>
  <sheetData>
    <row r="1" spans="1:182" s="50" customFormat="1" ht="82.5" customHeight="1" x14ac:dyDescent="0.35">
      <c r="A1" s="774" t="s">
        <v>418</v>
      </c>
      <c r="B1" s="774"/>
      <c r="C1" s="774"/>
      <c r="D1" s="776"/>
      <c r="E1" s="318"/>
      <c r="F1" s="91"/>
      <c r="G1" s="91"/>
      <c r="H1" s="91"/>
      <c r="I1" s="91"/>
      <c r="J1" s="91"/>
    </row>
    <row r="2" spans="1:182" s="466" customFormat="1" ht="30" customHeight="1" x14ac:dyDescent="0.35">
      <c r="A2" s="777" t="s">
        <v>32</v>
      </c>
      <c r="B2" s="778"/>
      <c r="C2" s="779"/>
      <c r="D2" s="779"/>
      <c r="E2" s="498"/>
    </row>
    <row r="3" spans="1:182" ht="30" customHeight="1" x14ac:dyDescent="0.35">
      <c r="A3" s="319" t="s">
        <v>31</v>
      </c>
      <c r="B3" s="503" t="str">
        <f>'Key information and summary'!$C$3</f>
        <v>00/00/2022</v>
      </c>
      <c r="C3" s="489"/>
      <c r="D3" s="497"/>
      <c r="E3" s="385"/>
    </row>
    <row r="4" spans="1:182" ht="30" customHeight="1" x14ac:dyDescent="0.35">
      <c r="A4" s="115" t="s">
        <v>33</v>
      </c>
      <c r="B4" s="519">
        <f>'Key information and summary'!$C$5</f>
        <v>0</v>
      </c>
      <c r="C4" s="116" t="s">
        <v>556</v>
      </c>
      <c r="D4" s="545">
        <f>SUM(C15:AN15)</f>
        <v>0</v>
      </c>
      <c r="E4" s="411"/>
    </row>
    <row r="5" spans="1:182" ht="30" customHeight="1" x14ac:dyDescent="0.35">
      <c r="A5" s="116" t="s">
        <v>34</v>
      </c>
      <c r="B5" s="526">
        <f>'Key information and summary'!$C$4</f>
        <v>0</v>
      </c>
      <c r="C5" s="412"/>
      <c r="D5" s="401"/>
      <c r="E5" s="119"/>
    </row>
    <row r="6" spans="1:182" ht="25" customHeight="1" x14ac:dyDescent="0.35">
      <c r="A6" s="780"/>
      <c r="B6" s="780"/>
      <c r="C6" s="781"/>
      <c r="D6" s="118"/>
      <c r="E6" s="413"/>
    </row>
    <row r="7" spans="1:182" s="414" customFormat="1" ht="52" customHeight="1" x14ac:dyDescent="0.35">
      <c r="A7" s="782" t="s">
        <v>381</v>
      </c>
      <c r="B7" s="782"/>
      <c r="C7" s="70" t="s">
        <v>382</v>
      </c>
      <c r="D7" s="70" t="s">
        <v>383</v>
      </c>
      <c r="E7" s="70" t="s">
        <v>384</v>
      </c>
      <c r="F7" s="70" t="s">
        <v>385</v>
      </c>
      <c r="G7" s="91"/>
      <c r="H7" s="91"/>
      <c r="I7" s="91"/>
    </row>
    <row r="8" spans="1:182" ht="35.15" customHeight="1" x14ac:dyDescent="0.35">
      <c r="A8" s="407" t="s">
        <v>386</v>
      </c>
      <c r="B8" s="154"/>
      <c r="C8" s="415"/>
      <c r="D8" s="415"/>
      <c r="E8" s="126"/>
      <c r="F8" s="126"/>
    </row>
    <row r="9" spans="1:182" ht="35.15" customHeight="1" x14ac:dyDescent="0.35">
      <c r="A9" s="407" t="s">
        <v>387</v>
      </c>
      <c r="B9" s="154"/>
      <c r="C9" s="415"/>
      <c r="D9" s="415"/>
      <c r="E9" s="415"/>
      <c r="F9" s="126"/>
    </row>
    <row r="10" spans="1:182" ht="35.15" customHeight="1" x14ac:dyDescent="0.35">
      <c r="A10" s="268" t="s">
        <v>390</v>
      </c>
      <c r="B10" s="416"/>
      <c r="C10" s="415"/>
      <c r="D10" s="415"/>
      <c r="E10" s="415"/>
      <c r="F10" s="126"/>
    </row>
    <row r="11" spans="1:182" ht="35.15" customHeight="1" x14ac:dyDescent="0.35">
      <c r="A11" s="407" t="s">
        <v>388</v>
      </c>
      <c r="B11" s="154" t="s">
        <v>389</v>
      </c>
      <c r="C11" s="546"/>
      <c r="D11" s="546"/>
      <c r="E11" s="546"/>
      <c r="F11" s="546"/>
    </row>
    <row r="12" spans="1:182" ht="35.15" customHeight="1" x14ac:dyDescent="0.35">
      <c r="A12" s="407" t="s">
        <v>482</v>
      </c>
      <c r="B12" s="131" t="s">
        <v>39</v>
      </c>
      <c r="C12" s="547">
        <f>SUM(C10*C11)</f>
        <v>0</v>
      </c>
      <c r="D12" s="547">
        <f>SUM(D10*D11)</f>
        <v>0</v>
      </c>
      <c r="E12" s="547">
        <f>SUM(E10*E11)</f>
        <v>0</v>
      </c>
      <c r="F12" s="548">
        <f t="shared" ref="F12" si="0">SUM(F10*F11)</f>
        <v>0</v>
      </c>
    </row>
    <row r="13" spans="1:182" ht="35.15" customHeight="1" x14ac:dyDescent="0.35">
      <c r="A13" s="407" t="s">
        <v>391</v>
      </c>
      <c r="B13" s="131" t="s">
        <v>392</v>
      </c>
      <c r="C13" s="418">
        <v>431</v>
      </c>
      <c r="D13" s="418">
        <v>431</v>
      </c>
      <c r="E13" s="418">
        <v>431</v>
      </c>
      <c r="F13" s="391">
        <v>431</v>
      </c>
    </row>
    <row r="14" spans="1:182" ht="35.15" customHeight="1" x14ac:dyDescent="0.35">
      <c r="A14" s="407" t="s">
        <v>483</v>
      </c>
      <c r="B14" s="131" t="s">
        <v>39</v>
      </c>
      <c r="C14" s="549">
        <f>SUM(C10*C13)</f>
        <v>0</v>
      </c>
      <c r="D14" s="549">
        <f>SUM(D10*D13)</f>
        <v>0</v>
      </c>
      <c r="E14" s="549">
        <f>SUM(E10*E13)</f>
        <v>0</v>
      </c>
      <c r="F14" s="549">
        <f>SUM(F10*F13)</f>
        <v>0</v>
      </c>
    </row>
    <row r="15" spans="1:182" s="132" customFormat="1" ht="35.15" customHeight="1" x14ac:dyDescent="0.35">
      <c r="A15" s="407" t="s">
        <v>37</v>
      </c>
      <c r="B15" s="131" t="s">
        <v>39</v>
      </c>
      <c r="C15" s="542">
        <f>C12+C14</f>
        <v>0</v>
      </c>
      <c r="D15" s="542">
        <f>D12+D14</f>
        <v>0</v>
      </c>
      <c r="E15" s="542">
        <f>E12+E14</f>
        <v>0</v>
      </c>
      <c r="F15" s="542">
        <f>F12+F14</f>
        <v>0</v>
      </c>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row>
    <row r="16" spans="1:182" ht="35.15" customHeight="1" x14ac:dyDescent="0.35">
      <c r="A16" s="419" t="s">
        <v>315</v>
      </c>
      <c r="B16" s="420" t="s">
        <v>36</v>
      </c>
      <c r="C16" s="421"/>
      <c r="D16" s="421"/>
      <c r="E16" s="421"/>
      <c r="F16" s="421"/>
    </row>
    <row r="17" spans="1:94" ht="25" customHeight="1" x14ac:dyDescent="0.35">
      <c r="A17" s="780"/>
      <c r="B17" s="780"/>
      <c r="C17" s="780"/>
      <c r="D17" s="122"/>
      <c r="E17" s="466"/>
      <c r="F17" s="528"/>
    </row>
    <row r="18" spans="1:94" ht="40" customHeight="1" x14ac:dyDescent="0.35">
      <c r="A18" s="718" t="s">
        <v>511</v>
      </c>
      <c r="B18" s="718"/>
      <c r="C18" s="97" t="s">
        <v>512</v>
      </c>
      <c r="D18" s="202"/>
      <c r="E18" s="468"/>
    </row>
    <row r="19" spans="1:94" ht="30" customHeight="1" x14ac:dyDescent="0.35">
      <c r="A19" s="92" t="s">
        <v>546</v>
      </c>
      <c r="B19" s="93"/>
      <c r="C19" s="493"/>
      <c r="D19" s="202"/>
      <c r="E19" s="469"/>
    </row>
    <row r="20" spans="1:94" ht="25" customHeight="1" x14ac:dyDescent="0.35">
      <c r="A20" s="403"/>
      <c r="B20" s="403"/>
      <c r="C20" s="404"/>
      <c r="D20" s="405"/>
    </row>
    <row r="21" spans="1:94" s="184" customFormat="1" ht="40" customHeight="1" x14ac:dyDescent="0.35">
      <c r="A21" s="669" t="s">
        <v>314</v>
      </c>
      <c r="B21" s="670"/>
      <c r="C21" s="502" t="str">
        <f>C7</f>
        <v>Request 1: (Insert Qualification Name)</v>
      </c>
      <c r="D21" s="502" t="str">
        <f>D7</f>
        <v>Request 2: (Insert Qualification Name)</v>
      </c>
      <c r="E21" s="502" t="str">
        <f>E7</f>
        <v>Request 3: (Insert Qualification Name)</v>
      </c>
      <c r="F21" s="502" t="str">
        <f>F7</f>
        <v>Request 4: (Insert Qualification Name)</v>
      </c>
      <c r="G21" s="91"/>
      <c r="H21" s="91"/>
      <c r="I21" s="91"/>
      <c r="J21" s="91"/>
      <c r="K21" s="91"/>
      <c r="L21" s="91"/>
      <c r="M21" s="91"/>
      <c r="N21" s="91"/>
      <c r="O21" s="91"/>
      <c r="P21" s="91"/>
      <c r="Q21" s="91"/>
      <c r="R21" s="91"/>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row>
    <row r="22" spans="1:94" ht="139.5" customHeight="1" x14ac:dyDescent="0.35">
      <c r="A22" s="360" t="s">
        <v>393</v>
      </c>
      <c r="B22" s="422" t="s">
        <v>300</v>
      </c>
      <c r="C22" s="146"/>
      <c r="D22" s="475"/>
      <c r="E22" s="475"/>
      <c r="F22" s="475"/>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94" ht="139.5" customHeight="1" x14ac:dyDescent="0.35">
      <c r="A23" s="92" t="s">
        <v>544</v>
      </c>
      <c r="B23" s="93" t="s">
        <v>237</v>
      </c>
      <c r="C23" s="464"/>
      <c r="D23" s="361"/>
      <c r="E23" s="361"/>
      <c r="F23" s="36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row>
    <row r="24" spans="1:94" ht="25" customHeight="1" x14ac:dyDescent="0.35">
      <c r="A24" s="780"/>
      <c r="B24" s="780"/>
      <c r="C24" s="781"/>
      <c r="D24" s="337"/>
      <c r="E24" s="529"/>
    </row>
    <row r="25" spans="1:94" s="184" customFormat="1" ht="40" customHeight="1" x14ac:dyDescent="0.35">
      <c r="A25" s="669" t="s">
        <v>247</v>
      </c>
      <c r="B25" s="670"/>
      <c r="C25" s="502" t="str">
        <f>C7</f>
        <v>Request 1: (Insert Qualification Name)</v>
      </c>
      <c r="D25" s="502" t="str">
        <f>D7</f>
        <v>Request 2: (Insert Qualification Name)</v>
      </c>
      <c r="E25" s="502" t="str">
        <f>E7</f>
        <v>Request 3: (Insert Qualification Name)</v>
      </c>
      <c r="F25" s="502" t="str">
        <f>F7</f>
        <v>Request 4: (Insert Qualification Name)</v>
      </c>
      <c r="G25" s="91"/>
      <c r="H25" s="91"/>
      <c r="I25" s="91"/>
      <c r="J25" s="91"/>
      <c r="K25" s="91"/>
      <c r="L25" s="91"/>
      <c r="M25" s="91"/>
      <c r="N25" s="91"/>
      <c r="O25" s="91"/>
      <c r="P25" s="91"/>
      <c r="Q25" s="91"/>
      <c r="R25" s="91"/>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row>
    <row r="26" spans="1:94" ht="25" customHeight="1" x14ac:dyDescent="0.35">
      <c r="A26" s="667" t="s">
        <v>221</v>
      </c>
      <c r="B26" s="668"/>
      <c r="C26" s="556"/>
      <c r="D26" s="556"/>
      <c r="E26" s="556"/>
      <c r="F26" s="556"/>
    </row>
    <row r="27" spans="1:94" ht="25" customHeight="1" x14ac:dyDescent="0.35">
      <c r="A27" s="667" t="s">
        <v>377</v>
      </c>
      <c r="B27" s="668"/>
      <c r="C27" s="556"/>
      <c r="D27" s="556"/>
      <c r="E27" s="556"/>
      <c r="F27" s="556"/>
    </row>
    <row r="28" spans="1:94" ht="25" customHeight="1" x14ac:dyDescent="0.35">
      <c r="A28" s="783" t="s">
        <v>394</v>
      </c>
      <c r="B28" s="784"/>
      <c r="C28" s="557"/>
      <c r="D28" s="557"/>
      <c r="E28" s="557"/>
      <c r="F28" s="557"/>
    </row>
    <row r="29" spans="1:94" ht="25" customHeight="1" x14ac:dyDescent="0.35">
      <c r="A29" s="785" t="s">
        <v>395</v>
      </c>
      <c r="B29" s="672"/>
      <c r="C29" s="82"/>
      <c r="D29" s="82"/>
      <c r="E29" s="82"/>
      <c r="F29" s="82"/>
    </row>
    <row r="30" spans="1:94" ht="25" customHeight="1" x14ac:dyDescent="0.35">
      <c r="A30" s="671" t="s">
        <v>396</v>
      </c>
      <c r="B30" s="672"/>
      <c r="C30" s="82"/>
      <c r="D30" s="82"/>
      <c r="E30" s="82"/>
      <c r="F30" s="82"/>
    </row>
    <row r="31" spans="1:94" ht="25" customHeight="1" x14ac:dyDescent="0.35">
      <c r="A31" s="671" t="s">
        <v>397</v>
      </c>
      <c r="B31" s="672"/>
      <c r="C31" s="559"/>
      <c r="D31" s="559"/>
      <c r="E31" s="559"/>
      <c r="F31" s="559"/>
    </row>
    <row r="32" spans="1:94" ht="32.5" customHeight="1" x14ac:dyDescent="0.35">
      <c r="A32" s="663" t="s">
        <v>398</v>
      </c>
      <c r="B32" s="664"/>
      <c r="C32" s="131"/>
      <c r="D32" s="133"/>
      <c r="E32" s="133"/>
      <c r="F32" s="133"/>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row>
    <row r="33" spans="1:5" ht="25" customHeight="1" x14ac:dyDescent="0.35">
      <c r="A33" s="780"/>
      <c r="B33" s="780"/>
      <c r="C33" s="780"/>
      <c r="D33" s="118"/>
      <c r="E33" s="452"/>
    </row>
    <row r="34" spans="1:5" ht="40" customHeight="1" x14ac:dyDescent="0.35">
      <c r="A34" s="786" t="s">
        <v>399</v>
      </c>
      <c r="B34" s="787"/>
      <c r="C34" s="533" t="s">
        <v>545</v>
      </c>
      <c r="D34" s="423"/>
      <c r="E34" s="122"/>
    </row>
    <row r="35" spans="1:5" ht="30" customHeight="1" x14ac:dyDescent="0.35">
      <c r="A35" s="753" t="s">
        <v>400</v>
      </c>
      <c r="B35" s="753"/>
      <c r="C35" s="424"/>
      <c r="D35" s="425"/>
      <c r="E35" s="118"/>
    </row>
    <row r="45" spans="1:5" ht="48" customHeight="1" x14ac:dyDescent="0.35"/>
  </sheetData>
  <sheetProtection sheet="1" formatCells="0" formatColumns="0" formatRows="0" insertColumns="0" insertRows="0" deleteColumns="0" deleteRows="0"/>
  <protectedRanges>
    <protectedRange sqref="K22:BS23" name="Range6_1"/>
    <protectedRange sqref="C22:J22 D23:J23" name="Range5_1"/>
    <protectedRange sqref="C19" name="Range2_2_1"/>
  </protectedRanges>
  <mergeCells count="19">
    <mergeCell ref="A31:B31"/>
    <mergeCell ref="A32:B32"/>
    <mergeCell ref="A33:C33"/>
    <mergeCell ref="A34:B34"/>
    <mergeCell ref="A35:B35"/>
    <mergeCell ref="A30:B30"/>
    <mergeCell ref="A21:B21"/>
    <mergeCell ref="A24:C24"/>
    <mergeCell ref="A25:B25"/>
    <mergeCell ref="A26:B26"/>
    <mergeCell ref="A27:B27"/>
    <mergeCell ref="A28:B28"/>
    <mergeCell ref="A29:B29"/>
    <mergeCell ref="A18:B18"/>
    <mergeCell ref="A1:D1"/>
    <mergeCell ref="A2:D2"/>
    <mergeCell ref="A6:C6"/>
    <mergeCell ref="A7:B7"/>
    <mergeCell ref="A17:C17"/>
  </mergeCells>
  <dataValidations count="4">
    <dataValidation type="list" allowBlank="1" showInputMessage="1" showErrorMessage="1" sqref="C16:F16" xr:uid="{3FB944EC-11BA-48B5-94B7-5B1F4DA64CF1}">
      <formula1>"This year only, Ongoing"</formula1>
    </dataValidation>
    <dataValidation type="list" allowBlank="1" showInputMessage="1" showErrorMessage="1" sqref="K21:BS23" xr:uid="{CD65447B-B0B9-4343-B6CD-0ED37DA8052F}">
      <formula1>#REF!</formula1>
    </dataValidation>
    <dataValidation allowBlank="1" showInputMessage="1" showErrorMessage="1" promptTitle="Autofill" prompt="This cell will autofill based on the information you provide" sqref="C15:F15 C17" xr:uid="{80C4624F-F5CD-4D96-B98B-15342EA8A454}"/>
    <dataValidation type="list" allowBlank="1" showInputMessage="1" showErrorMessage="1" sqref="C20" xr:uid="{22F33DC2-C2B3-45CA-A155-783802924FE0}">
      <formula1>"This year only, Ongoing additional funding"</formula1>
    </dataValidation>
  </dataValidations>
  <pageMargins left="0.7" right="0.7" top="0.75" bottom="0.75" header="0.3" footer="0.3"/>
  <pageSetup paperSize="8" scale="43" fitToWidth="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AF1C02B6-9F60-46D8-A6BA-BAC49153CF2E}">
          <x14:formula1>
            <xm:f>'Drop downs'!$I$2:$I$18</xm:f>
          </x14:formula1>
          <xm:sqref>C26:F26 C29:F29</xm:sqref>
        </x14:dataValidation>
        <x14:dataValidation type="list" allowBlank="1" showInputMessage="1" showErrorMessage="1" xr:uid="{C119D390-06B6-4013-9D5E-F19B64138E25}">
          <x14:formula1>
            <xm:f>'Drop downs'!$J$3:$J$76</xm:f>
          </x14:formula1>
          <xm:sqref>C27:F27</xm:sqref>
        </x14:dataValidation>
        <x14:dataValidation type="list" allowBlank="1" showInputMessage="1" showErrorMessage="1" xr:uid="{D07E0040-F3ED-49C5-B120-6C617EAA7F76}">
          <x14:formula1>
            <xm:f>'Drop downs'!$J$2:$J$76</xm:f>
          </x14:formula1>
          <xm:sqref>C30:F30</xm:sqref>
        </x14:dataValidation>
        <x14:dataValidation type="list" allowBlank="1" showInputMessage="1" showErrorMessage="1" xr:uid="{207C5BD4-CED8-4EB6-B342-165A3023E01D}">
          <x14:formula1>
            <xm:f>'Drop downs'!$X$2:$X$3</xm:f>
          </x14:formula1>
          <xm:sqref>C35</xm:sqref>
        </x14:dataValidation>
        <x14:dataValidation type="list" allowBlank="1" showInputMessage="1" showErrorMessage="1" xr:uid="{65BE6820-FD26-4A15-9F84-3BFABB0C871A}">
          <x14:formula1>
            <xm:f>'Drop downs'!$G$4:$G$12</xm:f>
          </x14:formula1>
          <xm:sqref>C9:F9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3A581-A79E-46BD-BDD0-F72F2866F0A1}">
  <sheetPr>
    <pageSetUpPr fitToPage="1"/>
  </sheetPr>
  <dimension ref="A1:FZ39"/>
  <sheetViews>
    <sheetView showGridLines="0" zoomScale="90" zoomScaleNormal="90" workbookViewId="0">
      <selection activeCell="C8" sqref="C8"/>
    </sheetView>
  </sheetViews>
  <sheetFormatPr defaultColWidth="8.54296875" defaultRowHeight="14.5" x14ac:dyDescent="0.35"/>
  <cols>
    <col min="1" max="5" width="70.81640625" style="91" customWidth="1"/>
    <col min="6" max="14" width="8.54296875" style="91"/>
    <col min="15" max="15" width="13.453125" style="91" customWidth="1"/>
    <col min="16" max="16384" width="8.54296875" style="91"/>
  </cols>
  <sheetData>
    <row r="1" spans="1:182" s="50" customFormat="1" ht="69" customHeight="1" x14ac:dyDescent="0.35">
      <c r="A1" s="774" t="s">
        <v>419</v>
      </c>
      <c r="B1" s="774"/>
      <c r="C1" s="774"/>
      <c r="D1" s="774"/>
      <c r="E1" s="774"/>
      <c r="F1" s="91"/>
      <c r="G1" s="91"/>
      <c r="H1" s="91"/>
    </row>
    <row r="2" spans="1:182" ht="30" customHeight="1" x14ac:dyDescent="0.35">
      <c r="A2" s="701" t="s">
        <v>172</v>
      </c>
      <c r="B2" s="701"/>
      <c r="C2" s="702"/>
      <c r="D2" s="788"/>
      <c r="E2" s="426"/>
      <c r="F2" s="414"/>
      <c r="G2" s="414"/>
      <c r="H2" s="414"/>
    </row>
    <row r="3" spans="1:182" ht="30" customHeight="1" x14ac:dyDescent="0.35">
      <c r="A3" s="319" t="s">
        <v>31</v>
      </c>
      <c r="B3" s="320" t="str">
        <f>'Key information and summary'!$C$3</f>
        <v>00/00/2022</v>
      </c>
      <c r="C3" s="489"/>
      <c r="D3" s="497"/>
      <c r="E3" s="385"/>
    </row>
    <row r="4" spans="1:182" ht="30" customHeight="1" x14ac:dyDescent="0.35">
      <c r="A4" s="115" t="s">
        <v>33</v>
      </c>
      <c r="B4" s="476">
        <f>'Key information and summary'!$C$5</f>
        <v>0</v>
      </c>
      <c r="C4" s="116" t="s">
        <v>557</v>
      </c>
      <c r="D4" s="550">
        <f>SUM(C10:AN10)</f>
        <v>0</v>
      </c>
      <c r="E4" s="144"/>
    </row>
    <row r="5" spans="1:182" ht="30" customHeight="1" x14ac:dyDescent="0.35">
      <c r="A5" s="116" t="s">
        <v>34</v>
      </c>
      <c r="B5" s="477">
        <f>'Key information and summary'!$C$4</f>
        <v>0</v>
      </c>
      <c r="C5" s="427"/>
      <c r="D5" s="401"/>
      <c r="E5" s="144"/>
    </row>
    <row r="6" spans="1:182" ht="25" customHeight="1" x14ac:dyDescent="0.35">
      <c r="A6" s="403"/>
      <c r="B6" s="403"/>
      <c r="C6" s="428"/>
      <c r="D6" s="429"/>
      <c r="E6" s="430"/>
    </row>
    <row r="7" spans="1:182" s="414" customFormat="1" ht="40" customHeight="1" x14ac:dyDescent="0.35">
      <c r="A7" s="789" t="s">
        <v>401</v>
      </c>
      <c r="B7" s="790"/>
      <c r="C7" s="530" t="s">
        <v>372</v>
      </c>
      <c r="D7" s="531" t="s">
        <v>402</v>
      </c>
      <c r="E7" s="530" t="s">
        <v>403</v>
      </c>
      <c r="F7" s="91"/>
      <c r="G7" s="91"/>
      <c r="H7" s="91"/>
      <c r="I7" s="91"/>
    </row>
    <row r="8" spans="1:182" ht="35.15" customHeight="1" x14ac:dyDescent="0.35">
      <c r="A8" s="667" t="s">
        <v>404</v>
      </c>
      <c r="B8" s="668"/>
      <c r="C8" s="417"/>
      <c r="D8" s="431"/>
      <c r="E8" s="432"/>
      <c r="F8" s="433"/>
    </row>
    <row r="9" spans="1:182" ht="35.15" customHeight="1" x14ac:dyDescent="0.35">
      <c r="A9" s="269" t="s">
        <v>405</v>
      </c>
      <c r="B9" s="434" t="s">
        <v>548</v>
      </c>
      <c r="C9" s="435">
        <v>80.66</v>
      </c>
      <c r="D9" s="435">
        <v>80.66</v>
      </c>
      <c r="E9" s="499">
        <v>80.66</v>
      </c>
    </row>
    <row r="10" spans="1:182" s="132" customFormat="1" ht="35.15" customHeight="1" x14ac:dyDescent="0.35">
      <c r="A10" s="407" t="s">
        <v>37</v>
      </c>
      <c r="B10" s="131" t="s">
        <v>406</v>
      </c>
      <c r="C10" s="436">
        <f>C8*C9</f>
        <v>0</v>
      </c>
      <c r="D10" s="436">
        <f t="shared" ref="D10:E10" si="0">D8*D9</f>
        <v>0</v>
      </c>
      <c r="E10" s="436">
        <f t="shared" si="0"/>
        <v>0</v>
      </c>
      <c r="F10" s="433"/>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row>
    <row r="11" spans="1:182" ht="35.15" customHeight="1" x14ac:dyDescent="0.35">
      <c r="A11" s="407" t="s">
        <v>315</v>
      </c>
      <c r="B11" s="131" t="s">
        <v>407</v>
      </c>
      <c r="C11" s="437"/>
      <c r="D11" s="437"/>
      <c r="E11" s="126"/>
    </row>
    <row r="12" spans="1:182" ht="25" customHeight="1" x14ac:dyDescent="0.35">
      <c r="A12" s="403"/>
      <c r="B12" s="403"/>
      <c r="C12" s="428"/>
      <c r="D12" s="429"/>
      <c r="E12" s="334"/>
    </row>
    <row r="13" spans="1:182" ht="40" customHeight="1" x14ac:dyDescent="0.35">
      <c r="A13" s="718" t="s">
        <v>513</v>
      </c>
      <c r="B13" s="718"/>
      <c r="C13" s="97" t="s">
        <v>238</v>
      </c>
      <c r="D13" s="202"/>
      <c r="E13" s="468"/>
    </row>
    <row r="14" spans="1:182" ht="27.65" customHeight="1" x14ac:dyDescent="0.35">
      <c r="A14" s="92" t="s">
        <v>539</v>
      </c>
      <c r="B14" s="93" t="s">
        <v>239</v>
      </c>
      <c r="C14" s="493"/>
      <c r="D14" s="202"/>
      <c r="E14" s="469"/>
    </row>
    <row r="15" spans="1:182" ht="25" customHeight="1" x14ac:dyDescent="0.35">
      <c r="A15" s="403"/>
      <c r="B15" s="403"/>
      <c r="C15" s="404"/>
      <c r="D15" s="405"/>
    </row>
    <row r="16" spans="1:182" s="414" customFormat="1" ht="40" customHeight="1" x14ac:dyDescent="0.35">
      <c r="A16" s="789" t="s">
        <v>314</v>
      </c>
      <c r="B16" s="790"/>
      <c r="C16" s="530" t="str">
        <f>$C$7</f>
        <v>Request 1:</v>
      </c>
      <c r="D16" s="531" t="str">
        <f>$D$7</f>
        <v xml:space="preserve">Request 2: </v>
      </c>
      <c r="E16" s="530" t="str">
        <f>$E$7</f>
        <v xml:space="preserve">Request 3: </v>
      </c>
      <c r="F16" s="91"/>
      <c r="G16" s="91"/>
      <c r="H16" s="91"/>
      <c r="I16" s="91"/>
    </row>
    <row r="17" spans="1:80" s="157" customFormat="1" ht="123" customHeight="1" x14ac:dyDescent="0.35">
      <c r="A17" s="438" t="s">
        <v>408</v>
      </c>
      <c r="B17" s="439" t="s">
        <v>300</v>
      </c>
      <c r="C17" s="440"/>
      <c r="D17" s="440"/>
      <c r="E17" s="440"/>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91"/>
      <c r="BU17" s="91"/>
      <c r="BV17" s="91"/>
      <c r="BW17" s="91"/>
      <c r="BX17" s="91"/>
      <c r="BY17" s="91"/>
      <c r="BZ17" s="91"/>
      <c r="CA17" s="91"/>
      <c r="CB17" s="91"/>
    </row>
    <row r="18" spans="1:80" s="157" customFormat="1" ht="123" customHeight="1" x14ac:dyDescent="0.35">
      <c r="A18" s="92" t="s">
        <v>549</v>
      </c>
      <c r="B18" s="93" t="s">
        <v>237</v>
      </c>
      <c r="C18" s="464"/>
      <c r="D18" s="361"/>
      <c r="E18" s="361"/>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91"/>
      <c r="BU18" s="91"/>
      <c r="BV18" s="91"/>
      <c r="BW18" s="91"/>
      <c r="BX18" s="91"/>
      <c r="BY18" s="91"/>
      <c r="BZ18" s="91"/>
      <c r="CA18" s="91"/>
      <c r="CB18" s="91"/>
    </row>
    <row r="19" spans="1:80" ht="25" customHeight="1" x14ac:dyDescent="0.35">
      <c r="A19" s="403"/>
      <c r="B19" s="403"/>
      <c r="C19" s="428"/>
      <c r="D19" s="429"/>
      <c r="E19" s="430"/>
      <c r="F19" s="408"/>
      <c r="G19" s="408"/>
      <c r="H19" s="408"/>
    </row>
    <row r="20" spans="1:80" s="414" customFormat="1" ht="40" customHeight="1" x14ac:dyDescent="0.35">
      <c r="A20" s="789" t="s">
        <v>247</v>
      </c>
      <c r="B20" s="790"/>
      <c r="C20" s="531" t="str">
        <f>$C$7</f>
        <v>Request 1:</v>
      </c>
      <c r="D20" s="531" t="str">
        <f>$D$7</f>
        <v xml:space="preserve">Request 2: </v>
      </c>
      <c r="E20" s="531" t="str">
        <f>$E$7</f>
        <v xml:space="preserve">Request 3: </v>
      </c>
      <c r="F20" s="91"/>
      <c r="G20" s="91"/>
      <c r="H20" s="91"/>
      <c r="I20" s="91"/>
    </row>
    <row r="21" spans="1:80" ht="25" customHeight="1" x14ac:dyDescent="0.35">
      <c r="A21" s="667" t="s">
        <v>221</v>
      </c>
      <c r="B21" s="791"/>
      <c r="C21" s="83"/>
      <c r="D21" s="83"/>
      <c r="E21" s="83"/>
    </row>
    <row r="22" spans="1:80" ht="25" customHeight="1" x14ac:dyDescent="0.35">
      <c r="A22" s="667" t="s">
        <v>377</v>
      </c>
      <c r="B22" s="791"/>
      <c r="C22" s="83"/>
      <c r="D22" s="83"/>
      <c r="E22" s="83"/>
    </row>
    <row r="23" spans="1:80" ht="25" customHeight="1" x14ac:dyDescent="0.35">
      <c r="A23" s="792" t="s">
        <v>309</v>
      </c>
      <c r="B23" s="783"/>
      <c r="C23" s="564"/>
      <c r="D23" s="564"/>
      <c r="E23" s="564"/>
      <c r="F23" s="408"/>
      <c r="G23" s="408"/>
      <c r="H23" s="408"/>
    </row>
    <row r="24" spans="1:80" ht="25" customHeight="1" x14ac:dyDescent="0.35">
      <c r="A24" s="671" t="s">
        <v>169</v>
      </c>
      <c r="B24" s="672"/>
      <c r="C24" s="82"/>
      <c r="D24" s="82"/>
      <c r="E24" s="82"/>
      <c r="F24" s="408"/>
      <c r="G24" s="408"/>
      <c r="H24" s="408"/>
    </row>
    <row r="25" spans="1:80" ht="25" customHeight="1" x14ac:dyDescent="0.35">
      <c r="A25" s="671" t="s">
        <v>396</v>
      </c>
      <c r="B25" s="672"/>
      <c r="C25" s="82"/>
      <c r="D25" s="82"/>
      <c r="E25" s="82"/>
    </row>
    <row r="26" spans="1:80" ht="25" customHeight="1" x14ac:dyDescent="0.35">
      <c r="A26" s="671" t="s">
        <v>307</v>
      </c>
      <c r="B26" s="672"/>
      <c r="C26" s="559"/>
      <c r="D26" s="559"/>
      <c r="E26" s="559"/>
    </row>
    <row r="27" spans="1:80" ht="25" customHeight="1" x14ac:dyDescent="0.35">
      <c r="A27" s="667" t="s">
        <v>173</v>
      </c>
      <c r="B27" s="668"/>
      <c r="C27" s="556"/>
      <c r="D27" s="556"/>
      <c r="E27" s="556"/>
    </row>
    <row r="28" spans="1:80" ht="25" customHeight="1" x14ac:dyDescent="0.35">
      <c r="A28" s="667" t="s">
        <v>179</v>
      </c>
      <c r="B28" s="668"/>
      <c r="C28" s="556"/>
      <c r="D28" s="556"/>
      <c r="E28" s="556"/>
    </row>
    <row r="29" spans="1:80" ht="25" customHeight="1" x14ac:dyDescent="0.35">
      <c r="A29" s="667" t="s">
        <v>352</v>
      </c>
      <c r="B29" s="668"/>
      <c r="C29" s="557"/>
      <c r="D29" s="557"/>
      <c r="E29" s="557"/>
    </row>
    <row r="30" spans="1:80" ht="25" customHeight="1" x14ac:dyDescent="0.35">
      <c r="A30" s="671" t="s">
        <v>409</v>
      </c>
      <c r="B30" s="672"/>
      <c r="C30" s="82"/>
      <c r="D30" s="82"/>
      <c r="E30" s="82"/>
    </row>
    <row r="31" spans="1:80" ht="25" customHeight="1" x14ac:dyDescent="0.35">
      <c r="A31" s="671" t="s">
        <v>410</v>
      </c>
      <c r="B31" s="672"/>
      <c r="C31" s="82"/>
      <c r="D31" s="82"/>
      <c r="E31" s="82"/>
    </row>
    <row r="32" spans="1:80" ht="25" customHeight="1" x14ac:dyDescent="0.35">
      <c r="A32" s="671" t="s">
        <v>411</v>
      </c>
      <c r="B32" s="672"/>
      <c r="C32" s="410"/>
      <c r="D32" s="410"/>
      <c r="E32" s="410"/>
    </row>
    <row r="33" spans="1:9" ht="32.5" customHeight="1" x14ac:dyDescent="0.35">
      <c r="A33" s="667" t="s">
        <v>412</v>
      </c>
      <c r="B33" s="668"/>
      <c r="C33" s="394"/>
      <c r="D33" s="395"/>
      <c r="E33" s="395"/>
    </row>
    <row r="34" spans="1:9" ht="25" customHeight="1" x14ac:dyDescent="0.35">
      <c r="A34" s="403"/>
      <c r="B34" s="403"/>
      <c r="C34" s="441"/>
      <c r="D34" s="429"/>
    </row>
    <row r="35" spans="1:9" s="414" customFormat="1" ht="40" customHeight="1" x14ac:dyDescent="0.35">
      <c r="A35" s="789" t="s">
        <v>299</v>
      </c>
      <c r="B35" s="790"/>
      <c r="C35" s="530" t="str">
        <f>$C$7</f>
        <v>Request 1:</v>
      </c>
      <c r="D35" s="531" t="str">
        <f>$D$7</f>
        <v xml:space="preserve">Request 2: </v>
      </c>
      <c r="E35" s="530" t="str">
        <f>$E$7</f>
        <v xml:space="preserve">Request 3: </v>
      </c>
      <c r="F35" s="91"/>
      <c r="G35" s="91"/>
      <c r="H35" s="91"/>
      <c r="I35" s="91"/>
    </row>
    <row r="36" spans="1:9" ht="30" customHeight="1" x14ac:dyDescent="0.35">
      <c r="A36" s="364" t="s">
        <v>298</v>
      </c>
      <c r="B36" s="365" t="s">
        <v>40</v>
      </c>
      <c r="C36" s="442"/>
      <c r="D36" s="442"/>
      <c r="E36" s="442"/>
    </row>
    <row r="37" spans="1:9" ht="25" customHeight="1" x14ac:dyDescent="0.35"/>
    <row r="38" spans="1:9" s="414" customFormat="1" ht="40" customHeight="1" x14ac:dyDescent="0.35">
      <c r="A38" s="789" t="s">
        <v>373</v>
      </c>
      <c r="B38" s="790"/>
      <c r="C38" s="70" t="s">
        <v>413</v>
      </c>
      <c r="D38" s="443"/>
      <c r="E38" s="443"/>
      <c r="F38" s="91"/>
      <c r="G38" s="91"/>
      <c r="H38" s="91"/>
      <c r="I38" s="91"/>
    </row>
    <row r="39" spans="1:9" ht="50.15" customHeight="1" x14ac:dyDescent="0.35">
      <c r="A39" s="793" t="s">
        <v>499</v>
      </c>
      <c r="B39" s="793"/>
      <c r="C39" s="444"/>
    </row>
  </sheetData>
  <sheetProtection sheet="1" formatCells="0" formatColumns="0" formatRows="0" insertColumns="0" insertRows="0" deleteColumns="0" deleteRows="0"/>
  <protectedRanges>
    <protectedRange sqref="C32:E32" name="Range4_1_1"/>
    <protectedRange sqref="AE17:BS18" name="Range6_1"/>
    <protectedRange sqref="F12:AD12 F17:AD18 D19:AD19" name="Range2_2_1"/>
    <protectedRange sqref="C17:E17 D18:E18" name="Range5_1"/>
    <protectedRange sqref="C19" name="Range2_3_2"/>
    <protectedRange sqref="H16:L16" name="Range2_3_1_1"/>
    <protectedRange sqref="C14" name="Range2_2_1_1"/>
  </protectedRanges>
  <mergeCells count="23">
    <mergeCell ref="A39:B39"/>
    <mergeCell ref="A30:B30"/>
    <mergeCell ref="A31:B31"/>
    <mergeCell ref="A32:B32"/>
    <mergeCell ref="A33:B33"/>
    <mergeCell ref="A35:B35"/>
    <mergeCell ref="A38:B38"/>
    <mergeCell ref="A29:B29"/>
    <mergeCell ref="A16:B16"/>
    <mergeCell ref="A20:B20"/>
    <mergeCell ref="A21:B21"/>
    <mergeCell ref="A22:B22"/>
    <mergeCell ref="A23:B23"/>
    <mergeCell ref="A24:B24"/>
    <mergeCell ref="A25:B25"/>
    <mergeCell ref="A26:B26"/>
    <mergeCell ref="A27:B27"/>
    <mergeCell ref="A28:B28"/>
    <mergeCell ref="A1:E1"/>
    <mergeCell ref="A2:D2"/>
    <mergeCell ref="A7:B7"/>
    <mergeCell ref="A8:B8"/>
    <mergeCell ref="A13:B13"/>
  </mergeCells>
  <dataValidations count="4">
    <dataValidation type="list" allowBlank="1" showInputMessage="1" showErrorMessage="1" sqref="C11:E11" xr:uid="{542FAC56-4FEB-4410-8B4E-1D3E7B19310D}">
      <formula1>"This year only, Ongoing"</formula1>
    </dataValidation>
    <dataValidation type="list" allowBlank="1" showInputMessage="1" showErrorMessage="1" sqref="AE17:BS18" xr:uid="{D2D7D123-7BF8-4043-81D8-510C6DB18A26}">
      <formula1>#REF!</formula1>
    </dataValidation>
    <dataValidation allowBlank="1" showInputMessage="1" showErrorMessage="1" promptTitle="Autofill" prompt="This cell will autofill based on the information you provide" sqref="C10:E10 C12:E12" xr:uid="{5DF9EF1E-8D9E-4DCC-B88E-B87E8E72A1E0}"/>
    <dataValidation type="list" allowBlank="1" showInputMessage="1" showErrorMessage="1" sqref="C15" xr:uid="{562D6A30-516D-4812-8776-C2C72FE635D0}">
      <formula1>"This year only, Ongoing additional funding"</formula1>
    </dataValidation>
  </dataValidations>
  <hyperlinks>
    <hyperlink ref="B9" r:id="rId1" xr:uid="{56FD0DA2-6C2F-47F5-B225-006A1D68AF7C}"/>
  </hyperlinks>
  <pageMargins left="0.7" right="0.7" top="0.75" bottom="0.75" header="0.3" footer="0.3"/>
  <pageSetup paperSize="8" scale="45" fitToWidth="0"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D8E110DC-CE95-44E0-AAE4-DBA2E2D024EB}">
          <x14:formula1>
            <xm:f>'Drop downs'!$I$2:$I$18</xm:f>
          </x14:formula1>
          <xm:sqref>C21:E21 C24:E24 C27:E27 C30:E30</xm:sqref>
        </x14:dataValidation>
        <x14:dataValidation type="list" allowBlank="1" showInputMessage="1" showErrorMessage="1" xr:uid="{66EA390B-DDE6-43C9-BB1A-C929FFF1CE48}">
          <x14:formula1>
            <xm:f>'Drop downs'!$J$3:$J$76</xm:f>
          </x14:formula1>
          <xm:sqref>C22:E22 C28:E28</xm:sqref>
        </x14:dataValidation>
        <x14:dataValidation type="list" allowBlank="1" showInputMessage="1" showErrorMessage="1" xr:uid="{3D95FE5C-14BE-4058-A002-D2AE6FCAE63E}">
          <x14:formula1>
            <xm:f>'Drop downs'!$J$2:$J$76</xm:f>
          </x14:formula1>
          <xm:sqref>C25:E25 C31:E31</xm:sqref>
        </x14:dataValidation>
        <x14:dataValidation type="list" allowBlank="1" showInputMessage="1" showErrorMessage="1" xr:uid="{7AFA5414-3945-4EBC-AEA5-C368C26202BE}">
          <x14:formula1>
            <xm:f>'Drop downs'!$Y$2:$Y$3</xm:f>
          </x14:formula1>
          <xm:sqref>C36:E36</xm:sqref>
        </x14:dataValidation>
        <x14:dataValidation type="list" allowBlank="1" showInputMessage="1" showErrorMessage="1" xr:uid="{7DF6C3FE-7250-4D41-B2E0-8A13B8A3343D}">
          <x14:formula1>
            <xm:f>'Drop downs'!$X$2:$X$3</xm:f>
          </x14:formula1>
          <xm:sqref>C39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D76"/>
  <sheetViews>
    <sheetView workbookViewId="0">
      <selection activeCell="W4" sqref="W4"/>
    </sheetView>
  </sheetViews>
  <sheetFormatPr defaultColWidth="9.1796875" defaultRowHeight="14.5" x14ac:dyDescent="0.35"/>
  <cols>
    <col min="1" max="1" width="9.1796875" style="35"/>
    <col min="2" max="2" width="23.453125" style="35" bestFit="1" customWidth="1"/>
    <col min="3" max="4" width="9.1796875" style="35"/>
    <col min="5" max="5" width="43.81640625" style="35" customWidth="1"/>
    <col min="6" max="6" width="9.1796875" style="35"/>
    <col min="7" max="7" width="15.1796875" style="35" customWidth="1"/>
    <col min="8" max="8" width="49" style="35" customWidth="1"/>
    <col min="9" max="9" width="31.54296875" style="35" customWidth="1"/>
    <col min="10" max="10" width="35.453125" style="35" bestFit="1" customWidth="1"/>
    <col min="11" max="11" width="35.453125" style="35" customWidth="1"/>
    <col min="12" max="12" width="29.453125" style="35" customWidth="1"/>
    <col min="13" max="13" width="10" style="35" bestFit="1" customWidth="1"/>
    <col min="14" max="14" width="46.54296875" style="35" customWidth="1"/>
    <col min="15" max="15" width="31.453125" style="35" customWidth="1"/>
    <col min="16" max="17" width="52.453125" style="35" customWidth="1"/>
    <col min="18" max="18" width="64.54296875" style="35" customWidth="1"/>
    <col min="19" max="19" width="11.81640625" style="35" customWidth="1"/>
    <col min="20" max="20" width="18" style="35" customWidth="1"/>
    <col min="21" max="21" width="31.1796875" style="35" customWidth="1"/>
    <col min="22" max="23" width="19.54296875" style="35" customWidth="1"/>
    <col min="24" max="24" width="21.54296875" style="35" customWidth="1"/>
    <col min="25" max="26" width="22.54296875" style="35" customWidth="1"/>
    <col min="27" max="27" width="23" style="35" customWidth="1"/>
    <col min="28" max="28" width="23.81640625" style="35" customWidth="1"/>
    <col min="29" max="29" width="27.453125" style="35" customWidth="1"/>
    <col min="30" max="30" width="26.1796875" style="35" customWidth="1"/>
    <col min="31" max="16384" width="9.1796875" style="35"/>
  </cols>
  <sheetData>
    <row r="1" spans="1:30" s="56" customFormat="1" ht="44.5" customHeight="1" x14ac:dyDescent="0.35">
      <c r="A1" s="56" t="s">
        <v>190</v>
      </c>
      <c r="B1" s="56" t="s">
        <v>42</v>
      </c>
      <c r="C1" s="37">
        <v>1</v>
      </c>
      <c r="D1" s="37" t="s">
        <v>223</v>
      </c>
      <c r="E1" s="56" t="s">
        <v>191</v>
      </c>
      <c r="F1" s="37" t="s">
        <v>217</v>
      </c>
      <c r="G1" s="65" t="s">
        <v>43</v>
      </c>
      <c r="H1" s="56" t="s">
        <v>44</v>
      </c>
      <c r="I1" s="56" t="s">
        <v>45</v>
      </c>
      <c r="J1" s="66" t="s">
        <v>46</v>
      </c>
      <c r="K1" s="72" t="s">
        <v>181</v>
      </c>
      <c r="L1" s="67" t="s">
        <v>479</v>
      </c>
      <c r="M1" s="67" t="s">
        <v>87</v>
      </c>
      <c r="N1" s="62" t="s">
        <v>478</v>
      </c>
      <c r="O1" s="74" t="s">
        <v>208</v>
      </c>
      <c r="P1" s="56" t="s">
        <v>235</v>
      </c>
      <c r="Q1" s="56" t="s">
        <v>486</v>
      </c>
      <c r="R1" s="56" t="s">
        <v>236</v>
      </c>
      <c r="S1" s="56" t="s">
        <v>279</v>
      </c>
      <c r="T1" s="56" t="s">
        <v>282</v>
      </c>
      <c r="V1" s="56" t="s">
        <v>281</v>
      </c>
      <c r="W1" s="56" t="s">
        <v>502</v>
      </c>
      <c r="X1" s="56" t="s">
        <v>420</v>
      </c>
      <c r="Y1" s="56" t="s">
        <v>421</v>
      </c>
      <c r="AA1" s="446" t="s">
        <v>432</v>
      </c>
      <c r="AB1" s="56" t="s">
        <v>334</v>
      </c>
      <c r="AC1" s="56" t="s">
        <v>336</v>
      </c>
      <c r="AD1" s="56" t="s">
        <v>422</v>
      </c>
    </row>
    <row r="2" spans="1:30" ht="43.5" x14ac:dyDescent="0.35">
      <c r="A2" s="35" t="s">
        <v>188</v>
      </c>
      <c r="C2" s="35">
        <v>2</v>
      </c>
      <c r="D2" s="76">
        <v>0.02</v>
      </c>
      <c r="E2" s="73" t="s">
        <v>194</v>
      </c>
      <c r="F2" s="35" t="s">
        <v>218</v>
      </c>
      <c r="G2" s="57" t="s">
        <v>196</v>
      </c>
      <c r="H2" s="35" t="s">
        <v>47</v>
      </c>
      <c r="I2" s="35" t="s">
        <v>484</v>
      </c>
      <c r="J2" s="35" t="s">
        <v>485</v>
      </c>
      <c r="K2" s="35" t="s">
        <v>182</v>
      </c>
      <c r="L2" s="35" t="s">
        <v>88</v>
      </c>
      <c r="M2" s="63">
        <v>8603</v>
      </c>
      <c r="N2" s="451" t="s">
        <v>434</v>
      </c>
      <c r="O2" s="75" t="s">
        <v>209</v>
      </c>
      <c r="P2" t="s">
        <v>228</v>
      </c>
      <c r="Q2" t="s">
        <v>487</v>
      </c>
      <c r="R2" t="s">
        <v>228</v>
      </c>
      <c r="S2" s="242" t="s">
        <v>188</v>
      </c>
      <c r="T2" s="35" t="s">
        <v>469</v>
      </c>
      <c r="U2" s="471">
        <v>11615</v>
      </c>
      <c r="V2" s="242" t="s">
        <v>188</v>
      </c>
      <c r="W2" s="242" t="s">
        <v>503</v>
      </c>
      <c r="X2" s="35" t="s">
        <v>423</v>
      </c>
      <c r="Y2" s="35" t="s">
        <v>424</v>
      </c>
      <c r="Z2" s="35" t="s">
        <v>171</v>
      </c>
      <c r="AA2" s="35">
        <v>2023</v>
      </c>
      <c r="AB2" s="35" t="s">
        <v>425</v>
      </c>
      <c r="AC2" s="35" t="s">
        <v>426</v>
      </c>
      <c r="AD2" s="35" t="s">
        <v>427</v>
      </c>
    </row>
    <row r="3" spans="1:30" ht="87" x14ac:dyDescent="0.35">
      <c r="A3" s="35" t="s">
        <v>189</v>
      </c>
      <c r="B3" s="35" t="s">
        <v>211</v>
      </c>
      <c r="C3" s="35">
        <v>3</v>
      </c>
      <c r="D3" s="77" t="s">
        <v>224</v>
      </c>
      <c r="E3" s="35" t="s">
        <v>192</v>
      </c>
      <c r="F3" s="35" t="s">
        <v>219</v>
      </c>
      <c r="G3" s="57" t="s">
        <v>197</v>
      </c>
      <c r="H3" s="35" t="s">
        <v>28</v>
      </c>
      <c r="I3" s="57" t="s">
        <v>48</v>
      </c>
      <c r="J3" s="57" t="s">
        <v>48</v>
      </c>
      <c r="K3" s="57" t="s">
        <v>183</v>
      </c>
      <c r="L3" s="35" t="s">
        <v>89</v>
      </c>
      <c r="M3" s="63">
        <v>8603</v>
      </c>
      <c r="N3" s="35" t="s">
        <v>435</v>
      </c>
      <c r="O3" s="75" t="s">
        <v>210</v>
      </c>
      <c r="P3" s="68" t="s">
        <v>232</v>
      </c>
      <c r="Q3" s="68" t="s">
        <v>488</v>
      </c>
      <c r="R3" s="68" t="s">
        <v>229</v>
      </c>
      <c r="S3" s="242" t="s">
        <v>189</v>
      </c>
      <c r="T3" s="35" t="s">
        <v>165</v>
      </c>
      <c r="U3" s="471">
        <v>15379</v>
      </c>
      <c r="V3" s="242" t="s">
        <v>189</v>
      </c>
      <c r="W3" s="242" t="s">
        <v>504</v>
      </c>
      <c r="X3" s="35" t="s">
        <v>428</v>
      </c>
      <c r="Y3" s="35" t="s">
        <v>429</v>
      </c>
      <c r="Z3" s="35" t="s">
        <v>453</v>
      </c>
      <c r="AA3" s="35">
        <v>2024</v>
      </c>
      <c r="AB3" s="35" t="s">
        <v>189</v>
      </c>
      <c r="AC3" s="35" t="s">
        <v>430</v>
      </c>
      <c r="AD3" s="35" t="s">
        <v>431</v>
      </c>
    </row>
    <row r="4" spans="1:30" ht="72.5" x14ac:dyDescent="0.35">
      <c r="A4" s="35" t="s">
        <v>171</v>
      </c>
      <c r="B4" s="35" t="s">
        <v>212</v>
      </c>
      <c r="C4" s="35">
        <v>4</v>
      </c>
      <c r="E4" s="35" t="s">
        <v>195</v>
      </c>
      <c r="F4" s="35" t="s">
        <v>220</v>
      </c>
      <c r="G4" t="s">
        <v>50</v>
      </c>
      <c r="H4" s="35" t="s">
        <v>51</v>
      </c>
      <c r="I4" s="36" t="s">
        <v>67</v>
      </c>
      <c r="J4" s="35" t="s">
        <v>93</v>
      </c>
      <c r="K4" s="35" t="s">
        <v>184</v>
      </c>
      <c r="L4" s="35" t="s">
        <v>225</v>
      </c>
      <c r="M4" s="63">
        <v>13981</v>
      </c>
      <c r="N4" s="35" t="s">
        <v>436</v>
      </c>
      <c r="P4" s="68" t="s">
        <v>233</v>
      </c>
      <c r="Q4" s="68" t="s">
        <v>489</v>
      </c>
      <c r="R4" s="68" t="s">
        <v>230</v>
      </c>
      <c r="S4" s="242" t="s">
        <v>280</v>
      </c>
      <c r="T4" s="242"/>
      <c r="Z4" s="35" t="s">
        <v>454</v>
      </c>
      <c r="AA4" s="35" t="s">
        <v>433</v>
      </c>
    </row>
    <row r="5" spans="1:30" ht="43.5" x14ac:dyDescent="0.35">
      <c r="B5" s="35" t="s">
        <v>213</v>
      </c>
      <c r="C5" s="35" t="s">
        <v>49</v>
      </c>
      <c r="E5" s="35" t="s">
        <v>193</v>
      </c>
      <c r="F5" s="35" t="s">
        <v>49</v>
      </c>
      <c r="G5" t="s">
        <v>52</v>
      </c>
      <c r="H5" s="35" t="s">
        <v>53</v>
      </c>
      <c r="I5" s="36" t="s">
        <v>68</v>
      </c>
      <c r="J5" s="35" t="s">
        <v>94</v>
      </c>
      <c r="K5" s="35" t="s">
        <v>185</v>
      </c>
      <c r="L5" s="35" t="s">
        <v>90</v>
      </c>
      <c r="M5" s="63">
        <v>13981</v>
      </c>
      <c r="N5" s="35" t="s">
        <v>437</v>
      </c>
      <c r="P5" s="68" t="s">
        <v>234</v>
      </c>
      <c r="Q5" s="68" t="s">
        <v>490</v>
      </c>
      <c r="R5" s="68" t="s">
        <v>231</v>
      </c>
    </row>
    <row r="6" spans="1:30" ht="29" x14ac:dyDescent="0.35">
      <c r="B6" s="35" t="s">
        <v>214</v>
      </c>
      <c r="G6" t="s">
        <v>54</v>
      </c>
      <c r="H6" s="35" t="s">
        <v>55</v>
      </c>
      <c r="I6" s="36" t="s">
        <v>63</v>
      </c>
      <c r="J6" s="35" t="s">
        <v>95</v>
      </c>
      <c r="K6" s="35" t="s">
        <v>186</v>
      </c>
      <c r="L6" s="35" t="s">
        <v>91</v>
      </c>
      <c r="M6" s="63">
        <v>9680</v>
      </c>
      <c r="N6" s="35" t="s">
        <v>438</v>
      </c>
    </row>
    <row r="7" spans="1:30" ht="29" x14ac:dyDescent="0.35">
      <c r="B7" s="35" t="s">
        <v>49</v>
      </c>
      <c r="G7" t="s">
        <v>29</v>
      </c>
      <c r="H7" s="35" t="s">
        <v>56</v>
      </c>
      <c r="I7" s="36" t="s">
        <v>69</v>
      </c>
      <c r="J7" s="35" t="s">
        <v>96</v>
      </c>
      <c r="L7" s="35" t="s">
        <v>92</v>
      </c>
      <c r="M7" s="63">
        <v>9141</v>
      </c>
      <c r="N7" s="35" t="s">
        <v>439</v>
      </c>
    </row>
    <row r="8" spans="1:30" ht="29" x14ac:dyDescent="0.35">
      <c r="E8" s="35" t="s">
        <v>267</v>
      </c>
      <c r="G8" t="s">
        <v>83</v>
      </c>
      <c r="I8" s="36" t="s">
        <v>70</v>
      </c>
      <c r="J8" s="35" t="s">
        <v>97</v>
      </c>
      <c r="N8" s="35" t="s">
        <v>440</v>
      </c>
    </row>
    <row r="9" spans="1:30" ht="29" x14ac:dyDescent="0.35">
      <c r="B9" s="35" t="s">
        <v>215</v>
      </c>
      <c r="G9" t="s">
        <v>84</v>
      </c>
      <c r="I9" s="36" t="s">
        <v>71</v>
      </c>
      <c r="J9" s="35" t="s">
        <v>98</v>
      </c>
      <c r="N9" s="35" t="s">
        <v>441</v>
      </c>
    </row>
    <row r="10" spans="1:30" ht="29" x14ac:dyDescent="0.35">
      <c r="B10" s="35" t="s">
        <v>58</v>
      </c>
      <c r="E10" s="35" t="s">
        <v>266</v>
      </c>
      <c r="G10" t="s">
        <v>57</v>
      </c>
      <c r="I10" s="36" t="s">
        <v>72</v>
      </c>
      <c r="J10" s="35" t="s">
        <v>99</v>
      </c>
      <c r="N10" s="35" t="s">
        <v>442</v>
      </c>
    </row>
    <row r="11" spans="1:30" ht="29" x14ac:dyDescent="0.35">
      <c r="B11" s="35" t="s">
        <v>60</v>
      </c>
      <c r="G11" t="s">
        <v>59</v>
      </c>
      <c r="I11" s="36" t="s">
        <v>73</v>
      </c>
      <c r="J11" s="35" t="s">
        <v>100</v>
      </c>
      <c r="N11" s="35" t="s">
        <v>443</v>
      </c>
    </row>
    <row r="12" spans="1:30" x14ac:dyDescent="0.35">
      <c r="B12" s="35" t="s">
        <v>62</v>
      </c>
      <c r="G12" t="s">
        <v>61</v>
      </c>
      <c r="I12" s="36" t="s">
        <v>64</v>
      </c>
      <c r="J12" s="35" t="s">
        <v>101</v>
      </c>
      <c r="L12" s="56"/>
      <c r="M12" s="56"/>
    </row>
    <row r="13" spans="1:30" x14ac:dyDescent="0.35">
      <c r="B13" s="35" t="s">
        <v>216</v>
      </c>
      <c r="G13" s="68"/>
      <c r="I13" s="36" t="s">
        <v>74</v>
      </c>
      <c r="J13" s="35" t="s">
        <v>102</v>
      </c>
    </row>
    <row r="14" spans="1:30" x14ac:dyDescent="0.35">
      <c r="I14" s="36" t="s">
        <v>75</v>
      </c>
      <c r="J14" s="35" t="s">
        <v>103</v>
      </c>
      <c r="L14" s="259"/>
      <c r="M14" s="258"/>
    </row>
    <row r="15" spans="1:30" x14ac:dyDescent="0.35">
      <c r="I15" s="36" t="s">
        <v>76</v>
      </c>
      <c r="J15" s="35" t="s">
        <v>104</v>
      </c>
      <c r="L15" s="259"/>
      <c r="M15" s="258"/>
    </row>
    <row r="16" spans="1:30" x14ac:dyDescent="0.35">
      <c r="I16" s="36" t="s">
        <v>77</v>
      </c>
      <c r="J16" s="35" t="s">
        <v>105</v>
      </c>
      <c r="L16" s="259"/>
      <c r="M16" s="258"/>
    </row>
    <row r="17" spans="9:13" x14ac:dyDescent="0.35">
      <c r="I17" s="36" t="s">
        <v>78</v>
      </c>
      <c r="J17" s="35" t="s">
        <v>106</v>
      </c>
      <c r="L17" s="259"/>
      <c r="M17" s="258"/>
    </row>
    <row r="18" spans="9:13" x14ac:dyDescent="0.35">
      <c r="I18" s="36" t="s">
        <v>79</v>
      </c>
      <c r="J18" s="35" t="s">
        <v>107</v>
      </c>
      <c r="L18" s="259"/>
      <c r="M18" s="258"/>
    </row>
    <row r="19" spans="9:13" x14ac:dyDescent="0.35">
      <c r="J19" s="35" t="s">
        <v>108</v>
      </c>
      <c r="L19" s="259"/>
      <c r="M19" s="258"/>
    </row>
    <row r="20" spans="9:13" x14ac:dyDescent="0.35">
      <c r="J20" s="35" t="s">
        <v>109</v>
      </c>
    </row>
    <row r="21" spans="9:13" x14ac:dyDescent="0.35">
      <c r="I21" s="64"/>
      <c r="J21" s="35" t="s">
        <v>110</v>
      </c>
    </row>
    <row r="22" spans="9:13" x14ac:dyDescent="0.35">
      <c r="J22" s="35" t="s">
        <v>111</v>
      </c>
    </row>
    <row r="23" spans="9:13" x14ac:dyDescent="0.35">
      <c r="J23" s="35" t="s">
        <v>112</v>
      </c>
    </row>
    <row r="24" spans="9:13" x14ac:dyDescent="0.35">
      <c r="J24" s="35" t="s">
        <v>113</v>
      </c>
    </row>
    <row r="25" spans="9:13" x14ac:dyDescent="0.35">
      <c r="J25" s="35" t="s">
        <v>114</v>
      </c>
    </row>
    <row r="26" spans="9:13" x14ac:dyDescent="0.35">
      <c r="J26" s="35" t="s">
        <v>115</v>
      </c>
    </row>
    <row r="27" spans="9:13" x14ac:dyDescent="0.35">
      <c r="J27" s="35" t="s">
        <v>116</v>
      </c>
    </row>
    <row r="28" spans="9:13" x14ac:dyDescent="0.35">
      <c r="J28" s="35" t="s">
        <v>117</v>
      </c>
    </row>
    <row r="29" spans="9:13" x14ac:dyDescent="0.35">
      <c r="J29" s="35" t="s">
        <v>118</v>
      </c>
    </row>
    <row r="30" spans="9:13" x14ac:dyDescent="0.35">
      <c r="J30" s="35" t="s">
        <v>119</v>
      </c>
    </row>
    <row r="31" spans="9:13" x14ac:dyDescent="0.35">
      <c r="J31" s="35" t="s">
        <v>120</v>
      </c>
    </row>
    <row r="32" spans="9:13" x14ac:dyDescent="0.35">
      <c r="J32" s="35" t="s">
        <v>121</v>
      </c>
    </row>
    <row r="33" spans="10:10" x14ac:dyDescent="0.35">
      <c r="J33" s="35" t="s">
        <v>122</v>
      </c>
    </row>
    <row r="34" spans="10:10" x14ac:dyDescent="0.35">
      <c r="J34" s="35" t="s">
        <v>65</v>
      </c>
    </row>
    <row r="35" spans="10:10" x14ac:dyDescent="0.35">
      <c r="J35" s="35" t="s">
        <v>123</v>
      </c>
    </row>
    <row r="36" spans="10:10" x14ac:dyDescent="0.35">
      <c r="J36" s="35" t="s">
        <v>124</v>
      </c>
    </row>
    <row r="37" spans="10:10" x14ac:dyDescent="0.35">
      <c r="J37" s="35" t="s">
        <v>125</v>
      </c>
    </row>
    <row r="38" spans="10:10" x14ac:dyDescent="0.35">
      <c r="J38" s="35" t="s">
        <v>126</v>
      </c>
    </row>
    <row r="39" spans="10:10" x14ac:dyDescent="0.35">
      <c r="J39" s="35" t="s">
        <v>127</v>
      </c>
    </row>
    <row r="40" spans="10:10" x14ac:dyDescent="0.35">
      <c r="J40" s="35" t="s">
        <v>128</v>
      </c>
    </row>
    <row r="41" spans="10:10" x14ac:dyDescent="0.35">
      <c r="J41" s="35" t="s">
        <v>129</v>
      </c>
    </row>
    <row r="42" spans="10:10" x14ac:dyDescent="0.35">
      <c r="J42" s="35" t="s">
        <v>130</v>
      </c>
    </row>
    <row r="43" spans="10:10" x14ac:dyDescent="0.35">
      <c r="J43" s="35" t="s">
        <v>131</v>
      </c>
    </row>
    <row r="44" spans="10:10" x14ac:dyDescent="0.35">
      <c r="J44" s="35" t="s">
        <v>132</v>
      </c>
    </row>
    <row r="45" spans="10:10" x14ac:dyDescent="0.35">
      <c r="J45" s="35" t="s">
        <v>133</v>
      </c>
    </row>
    <row r="46" spans="10:10" x14ac:dyDescent="0.35">
      <c r="J46" s="35" t="s">
        <v>134</v>
      </c>
    </row>
    <row r="47" spans="10:10" x14ac:dyDescent="0.35">
      <c r="J47" s="35" t="s">
        <v>135</v>
      </c>
    </row>
    <row r="48" spans="10:10" x14ac:dyDescent="0.35">
      <c r="J48" s="35" t="s">
        <v>136</v>
      </c>
    </row>
    <row r="49" spans="10:10" x14ac:dyDescent="0.35">
      <c r="J49" s="35" t="s">
        <v>137</v>
      </c>
    </row>
    <row r="50" spans="10:10" x14ac:dyDescent="0.35">
      <c r="J50" s="35" t="s">
        <v>138</v>
      </c>
    </row>
    <row r="51" spans="10:10" x14ac:dyDescent="0.35">
      <c r="J51" s="35" t="s">
        <v>139</v>
      </c>
    </row>
    <row r="52" spans="10:10" x14ac:dyDescent="0.35">
      <c r="J52" s="35" t="s">
        <v>140</v>
      </c>
    </row>
    <row r="53" spans="10:10" x14ac:dyDescent="0.35">
      <c r="J53" s="35" t="s">
        <v>141</v>
      </c>
    </row>
    <row r="54" spans="10:10" x14ac:dyDescent="0.35">
      <c r="J54" s="35" t="s">
        <v>142</v>
      </c>
    </row>
    <row r="55" spans="10:10" x14ac:dyDescent="0.35">
      <c r="J55" s="35" t="s">
        <v>143</v>
      </c>
    </row>
    <row r="56" spans="10:10" x14ac:dyDescent="0.35">
      <c r="J56" s="35" t="s">
        <v>144</v>
      </c>
    </row>
    <row r="57" spans="10:10" x14ac:dyDescent="0.35">
      <c r="J57" s="35" t="s">
        <v>145</v>
      </c>
    </row>
    <row r="58" spans="10:10" x14ac:dyDescent="0.35">
      <c r="J58" s="35" t="s">
        <v>146</v>
      </c>
    </row>
    <row r="59" spans="10:10" x14ac:dyDescent="0.35">
      <c r="J59" s="35" t="s">
        <v>147</v>
      </c>
    </row>
    <row r="60" spans="10:10" x14ac:dyDescent="0.35">
      <c r="J60" s="35" t="s">
        <v>148</v>
      </c>
    </row>
    <row r="61" spans="10:10" x14ac:dyDescent="0.35">
      <c r="J61" s="35" t="s">
        <v>149</v>
      </c>
    </row>
    <row r="62" spans="10:10" x14ac:dyDescent="0.35">
      <c r="J62" s="35" t="s">
        <v>150</v>
      </c>
    </row>
    <row r="63" spans="10:10" x14ac:dyDescent="0.35">
      <c r="J63" s="35" t="s">
        <v>151</v>
      </c>
    </row>
    <row r="64" spans="10:10" x14ac:dyDescent="0.35">
      <c r="J64" s="35" t="s">
        <v>152</v>
      </c>
    </row>
    <row r="65" spans="10:10" x14ac:dyDescent="0.35">
      <c r="J65" s="35" t="s">
        <v>153</v>
      </c>
    </row>
    <row r="66" spans="10:10" x14ac:dyDescent="0.35">
      <c r="J66" s="35" t="s">
        <v>154</v>
      </c>
    </row>
    <row r="67" spans="10:10" x14ac:dyDescent="0.35">
      <c r="J67" s="35" t="s">
        <v>155</v>
      </c>
    </row>
    <row r="68" spans="10:10" x14ac:dyDescent="0.35">
      <c r="J68" s="35" t="s">
        <v>156</v>
      </c>
    </row>
    <row r="69" spans="10:10" x14ac:dyDescent="0.35">
      <c r="J69" s="35" t="s">
        <v>157</v>
      </c>
    </row>
    <row r="70" spans="10:10" x14ac:dyDescent="0.35">
      <c r="J70" s="35" t="s">
        <v>158</v>
      </c>
    </row>
    <row r="71" spans="10:10" x14ac:dyDescent="0.35">
      <c r="J71" s="35" t="s">
        <v>159</v>
      </c>
    </row>
    <row r="72" spans="10:10" x14ac:dyDescent="0.35">
      <c r="J72" s="35" t="s">
        <v>160</v>
      </c>
    </row>
    <row r="73" spans="10:10" x14ac:dyDescent="0.35">
      <c r="J73" s="35" t="s">
        <v>161</v>
      </c>
    </row>
    <row r="74" spans="10:10" x14ac:dyDescent="0.35">
      <c r="J74" s="35" t="s">
        <v>162</v>
      </c>
    </row>
    <row r="75" spans="10:10" x14ac:dyDescent="0.35">
      <c r="J75" s="35" t="s">
        <v>163</v>
      </c>
    </row>
    <row r="76" spans="10:10" x14ac:dyDescent="0.35">
      <c r="J76" s="35" t="s">
        <v>164</v>
      </c>
    </row>
  </sheetData>
  <autoFilter ref="J1:J85" xr:uid="{00000000-0009-0000-0000-00000B000000}">
    <sortState xmlns:xlrd2="http://schemas.microsoft.com/office/spreadsheetml/2017/richdata2" ref="J2:J83">
      <sortCondition ref="J1:J83"/>
    </sortState>
  </autoFilter>
  <hyperlinks>
    <hyperlink ref="J20" r:id="rId1" display="http://www.localcouncils.govt.nz/lgip.nsf/wpg_URL/Profiles-Councils-Far-North-District-Council-Main?OpenDocument" xr:uid="{00000000-0004-0000-0B00-000000000000}"/>
    <hyperlink ref="J31" r:id="rId2" display="http://www.localcouncils.govt.nz/lgip.nsf/wpg_URL/Profiles-Councils-Kaipara-District-Council-Main?OpenDocument" xr:uid="{00000000-0004-0000-0B00-000001000000}"/>
    <hyperlink ref="J76" r:id="rId3" display="http://www.localcouncils.govt.nz/lgip.nsf/wpg_URL/Profiles-Councils-Whangarei-District-Council-Main?OpenDocument" xr:uid="{00000000-0004-0000-0B00-000002000000}"/>
    <hyperlink ref="J24" r:id="rId4" display="http://www.localcouncils.govt.nz/lgip.nsf/wpg_URL/Profiles-Councils-Hamilton-City-Council-Main?OpenDocument" xr:uid="{00000000-0004-0000-0B00-000003000000}"/>
    <hyperlink ref="J26" r:id="rId5" display="http://www.localcouncils.govt.nz/lgip.nsf/wpg_URL/Profiles-Councils-Hauraki-District-Council-Main?OpenDocument" xr:uid="{00000000-0004-0000-0B00-000004000000}"/>
    <hyperlink ref="J39" r:id="rId6" display="http://www.localcouncils.govt.nz/lgip.nsf/wpg_URL/Profiles-Councils-Matamata-Piako-District-Council-Main?OpenDocument" xr:uid="{00000000-0004-0000-0B00-000005000000}"/>
    <hyperlink ref="J44" r:id="rId7" display="http://www.localcouncils.govt.nz/lgip.nsf/wpg_URL/Profiles-Councils-Otorohanga-District-Council-Main?OpenDocument" xr:uid="{00000000-0004-0000-0B00-000006000000}"/>
    <hyperlink ref="J49" r:id="rId8" display="http://www.localcouncils.govt.nz/lgip.nsf/wpg_URL/Profiles-Councils-Rotorua-District-Council-Main?OpenDocument" xr:uid="{00000000-0004-0000-0B00-000007000000}"/>
    <hyperlink ref="J53" r:id="rId9" display="http://www.localcouncils.govt.nz/lgip.nsf/wpg_URL/Profiles-Councils-South-Waikato-District-Council-Main?OpenDocument" xr:uid="{00000000-0004-0000-0B00-000008000000}"/>
    <hyperlink ref="J59" r:id="rId10" display="http://www.localcouncils.govt.nz/lgip.nsf/wpg_URL/Profiles-Councils-Taupo-District-Council-Main?OpenDocument" xr:uid="{00000000-0004-0000-0B00-000009000000}"/>
    <hyperlink ref="J61" r:id="rId11" display="http://www.localcouncils.govt.nz/lgip.nsf/wpg_URL/Profiles-Councils-Thames-Coromandel-District-Council-Main?OpenDocument" xr:uid="{00000000-0004-0000-0B00-00000A000000}"/>
    <hyperlink ref="J64" r:id="rId12" display="http://www.localcouncils.govt.nz/lgip.nsf/wpg_URL/Profiles-Councils-Waikato-District-Council-Main?OpenDocument" xr:uid="{00000000-0004-0000-0B00-00000B000000}"/>
    <hyperlink ref="J67" r:id="rId13" display="http://www.localcouncils.govt.nz/lgip.nsf/wpg_URL/Profiles-Councils-Waipa-District-Council-Main?OpenDocument" xr:uid="{00000000-0004-0000-0B00-00000C000000}"/>
    <hyperlink ref="J70" r:id="rId14" display="http://www.localcouncils.govt.nz/lgip.nsf/wpg_URL/Profiles-Councils-Waitomo-District-Council-Main?OpenDocument" xr:uid="{00000000-0004-0000-0B00-00000D000000}"/>
    <hyperlink ref="J33" r:id="rId15" display="http://www.localcouncils.govt.nz/lgip.nsf/wpg_URL/Profiles-Councils-Kawerau-District-Council-Main?OpenDocument" xr:uid="{00000000-0004-0000-0B00-00000E000000}"/>
    <hyperlink ref="J43" r:id="rId16" display="http://www.localcouncils.govt.nz/lgip.nsf/wpg_URL/Profiles-Councils-Opotiki-District-Council-Main?OpenDocument" xr:uid="{00000000-0004-0000-0B00-00000F000000}"/>
    <hyperlink ref="J60" r:id="rId17" display="http://www.localcouncils.govt.nz/lgip.nsf/wpg_URL/Profiles-Councils-Tauranga-City-Council-Main?OpenDocument" xr:uid="{00000000-0004-0000-0B00-000010000000}"/>
    <hyperlink ref="J72" r:id="rId18" display="http://www.localcouncils.govt.nz/lgip.nsf/wpg_URL/Profiles-Councils-Western-Bay-of-Plenty-District-Council-Main?OpenDocument" xr:uid="{00000000-0004-0000-0B00-000011000000}"/>
    <hyperlink ref="J74" r:id="rId19" display="http://www.localcouncils.govt.nz/lgip.nsf/wpg_URL/Profiles-Councils-Whakatane-District-Council-Main?OpenDocument" xr:uid="{00000000-0004-0000-0B00-000012000000}"/>
    <hyperlink ref="J42" r:id="rId20" display="http://www.localcouncils.govt.nz/lgip.nsf/wpg_URL/Profiles-Councils-New-Plymouth-District-Council-Main?OpenDocument" xr:uid="{00000000-0004-0000-0B00-000013000000}"/>
    <hyperlink ref="J52" r:id="rId21" display="http://www.localcouncils.govt.nz/lgip.nsf/wpg_URL/Profiles-Councils-South-Taranaki-District-Council-Main?OpenDocument" xr:uid="{00000000-0004-0000-0B00-000014000000}"/>
    <hyperlink ref="J56" r:id="rId22" display="http://www.localcouncils.govt.nz/lgip.nsf/wpg_URL/Profiles-Councils-Stratford-District-Council-Main?OpenDocument" xr:uid="{00000000-0004-0000-0B00-000015000000}"/>
    <hyperlink ref="J21" r:id="rId23" display="http://www.localcouncils.govt.nz/lgip.nsf/wpg_URL/Profiles-Councils-Gisborne-District-Council-Main?OpenDocument" xr:uid="{00000000-0004-0000-0B00-000016000000}"/>
    <hyperlink ref="J14" r:id="rId24" display="http://www.localcouncils.govt.nz/lgip.nsf/wpg_URL/Profiles-Councils-Central-Hawkes-Bay-District-Council-Main?OpenDocument" xr:uid="{00000000-0004-0000-0B00-000017000000}"/>
    <hyperlink ref="J25" r:id="rId25" display="http://www.localcouncils.govt.nz/lgip.nsf/wpg_URL/Profiles-Councils-Hastings-District-Council-Main?OpenDocument" xr:uid="{00000000-0004-0000-0B00-000018000000}"/>
    <hyperlink ref="J40" r:id="rId26" display="http://www.localcouncils.govt.nz/lgip.nsf/wpg_URL/Profiles-Councils-Napier-City-Council-Main?OpenDocument" xr:uid="{00000000-0004-0000-0B00-000019000000}"/>
    <hyperlink ref="J68" r:id="rId27" display="http://www.localcouncils.govt.nz/lgip.nsf/wpg_URL/Profiles-Councils-Wairoa-District-Council-Main?OpenDocument" xr:uid="{00000000-0004-0000-0B00-00001A000000}"/>
    <hyperlink ref="J27" r:id="rId28" display="http://www.localcouncils.govt.nz/lgip.nsf/wpg_URL/Profiles-Councils-Horowhenua-District-Council-Main?OpenDocument" xr:uid="{00000000-0004-0000-0B00-00001B000000}"/>
    <hyperlink ref="J36" r:id="rId29" display="http://www.localcouncils.govt.nz/lgip.nsf/wpg_URL/Profiles-Councils-Manawatu-District-Council-Main?OpenDocument" xr:uid="{00000000-0004-0000-0B00-00001C000000}"/>
    <hyperlink ref="J45" r:id="rId30" display="http://www.localcouncils.govt.nz/lgip.nsf/wpg_URL/Profiles-Councils-Palmerston-North-City-Council-Main?OpenDocument" xr:uid="{00000000-0004-0000-0B00-00001D000000}"/>
    <hyperlink ref="J50" r:id="rId31" display="http://www.localcouncils.govt.nz/lgip.nsf/wpg_URL/Profiles-Councils-Ruapehu-District-Council-Main?OpenDocument" xr:uid="{00000000-0004-0000-0B00-00001E000000}"/>
    <hyperlink ref="J57" r:id="rId32" display="http://www.localcouncils.govt.nz/lgip.nsf/wpg_URL/Profiles-Councils-Tararua-District-Council-Main?OpenDocument" xr:uid="{00000000-0004-0000-0B00-00001F000000}"/>
    <hyperlink ref="J75" r:id="rId33" display="http://www.localcouncils.govt.nz/lgip.nsf/wpg_URL/Profiles-Councils-Whanganui-District-Council-Main?OpenDocument" xr:uid="{00000000-0004-0000-0B00-000020000000}"/>
    <hyperlink ref="J13" r:id="rId34" display="http://www.localcouncils.govt.nz/lgip.nsf/wpg_URL/Profiles-Councils-Carterton-District-Council-Main?OpenDocument" xr:uid="{00000000-0004-0000-0B00-000021000000}"/>
    <hyperlink ref="J32" r:id="rId35" display="http://www.localcouncils.govt.nz/lgip.nsf/wpg_URL/Profiles-Councils-Kapiti-Coast-District-Council-Main?OpenDocument" xr:uid="{00000000-0004-0000-0B00-000022000000}"/>
    <hyperlink ref="J38" r:id="rId36" display="http://www.localcouncils.govt.nz/lgip.nsf/wpg_URL/Profiles-Councils-Masterton-District-Council-Main?OpenDocument" xr:uid="{00000000-0004-0000-0B00-000023000000}"/>
    <hyperlink ref="J46" r:id="rId37" display="http://www.localcouncils.govt.nz/lgip.nsf/wpg_URL/Profiles-Councils-Porirua-City-Council-Main?OpenDocument" xr:uid="{00000000-0004-0000-0B00-000024000000}"/>
    <hyperlink ref="J54" r:id="rId38" display="http://www.localcouncils.govt.nz/lgip.nsf/wpg_URL/Profiles-Councils-South-Wairarapa-District-Council-Main?OpenDocument" xr:uid="{00000000-0004-0000-0B00-000025000000}"/>
    <hyperlink ref="J63" r:id="rId39" display="http://www.localcouncils.govt.nz/lgip.nsf/wpg_URL/Profiles-Councils-Upper-Hutt-City-Council-Main?OpenDocument" xr:uid="{00000000-0004-0000-0B00-000026000000}"/>
    <hyperlink ref="J71" r:id="rId40" display="http://www.localcouncils.govt.nz/lgip.nsf/wpg_URL/Profiles-Councils-Wellington-City-Council-Main?OpenDocument" xr:uid="{00000000-0004-0000-0B00-000027000000}"/>
    <hyperlink ref="J58" r:id="rId41" display="http://www.localcouncils.govt.nz/lgip.nsf/wpg_URL/Profiles-Councils-Tasman-District-Council-Main?OpenDocument" xr:uid="{00000000-0004-0000-0B00-000028000000}"/>
    <hyperlink ref="J41" r:id="rId42" display="http://www.localcouncils.govt.nz/lgip.nsf/wpg_URL/Profiles-Councils-Nelson-City-Council-Main?OpenDocument" xr:uid="{00000000-0004-0000-0B00-000029000000}"/>
    <hyperlink ref="J37" r:id="rId43" display="http://www.localcouncils.govt.nz/lgip.nsf/wpg_URL/Profiles-Councils-Marlborough-District-Council-Main?OpenDocument" xr:uid="{00000000-0004-0000-0B00-00002A000000}"/>
    <hyperlink ref="J12" r:id="rId44" display="http://www.localcouncils.govt.nz/lgip.nsf/wpg_URL/Profiles-Councils-Buller-District-Council-Main?OpenDocument" xr:uid="{00000000-0004-0000-0B00-00002B000000}"/>
    <hyperlink ref="J23" r:id="rId45" display="http://www.localcouncils.govt.nz/lgip.nsf/wpg_URL/Profiles-Councils-Grey-District-Council-Main?OpenDocument" xr:uid="{00000000-0004-0000-0B00-00002C000000}"/>
    <hyperlink ref="J73" r:id="rId46" display="http://www.localcouncils.govt.nz/lgip.nsf/wpg_URL/Profiles-Councils-Westland-District-Council-Main?OpenDocument" xr:uid="{00000000-0004-0000-0B00-00002D000000}"/>
    <hyperlink ref="J4" r:id="rId47" display="http://www.localcouncils.govt.nz/lgip.nsf/wpg_URL/Profiles-Councils-Ashburton-District-Council-Main?OpenDocument" xr:uid="{00000000-0004-0000-0B00-00002E000000}"/>
    <hyperlink ref="J17" r:id="rId48" display="http://www.localcouncils.govt.nz/lgip.nsf/wpg_URL/Profiles-Councils-Christchurch-City-Council-Main?OpenDocument" xr:uid="{00000000-0004-0000-0B00-00002F000000}"/>
    <hyperlink ref="J28" r:id="rId49" display="http://www.localcouncils.govt.nz/lgip.nsf/wpg_URL/Profiles-Councils-Hurunui-District-Council-Main?OpenDocument" xr:uid="{00000000-0004-0000-0B00-000030000000}"/>
    <hyperlink ref="J30" r:id="rId50" display="http://www.localcouncils.govt.nz/lgip.nsf/wpg_URL/Profiles-Councils-Kaikoura-District-Council-Main?OpenDocument" xr:uid="{00000000-0004-0000-0B00-000031000000}"/>
    <hyperlink ref="J35" r:id="rId51" display="http://www.localcouncils.govt.nz/lgip.nsf/wpg_URL/Profiles-Councils-Mackenzie-District-Council-Main?OpenDocument" xr:uid="{00000000-0004-0000-0B00-000032000000}"/>
    <hyperlink ref="J51" r:id="rId52" display="http://www.localcouncils.govt.nz/lgip.nsf/wpg_URL/Profiles-Councils-Selwyn-District-Council-Main?OpenDocument" xr:uid="{00000000-0004-0000-0B00-000033000000}"/>
    <hyperlink ref="J62" r:id="rId53" display="http://www.localcouncils.govt.nz/lgip.nsf/wpg_URL/Profiles-Councils-Timaru-District-Council-Main?OpenDocument" xr:uid="{00000000-0004-0000-0B00-000034000000}"/>
    <hyperlink ref="J65" r:id="rId54" display="http://www.localcouncils.govt.nz/lgip.nsf/wpg_URL/Profiles-Councils-Waimakariri-District-Council-Main?OpenDocument" xr:uid="{00000000-0004-0000-0B00-000035000000}"/>
    <hyperlink ref="J66" r:id="rId55" display="http://www.localcouncils.govt.nz/lgip.nsf/wpg_URL/Profiles-Councils-Waimate-District-Council-Main?OpenDocument" xr:uid="{00000000-0004-0000-0B00-000036000000}"/>
    <hyperlink ref="J69" r:id="rId56" display="http://www.localcouncils.govt.nz/lgip.nsf/wpg_URL/Profiles-Councils-Waitaki-District-Council-Main?OpenDocument" xr:uid="{00000000-0004-0000-0B00-000037000000}"/>
    <hyperlink ref="J16" r:id="rId57" display="http://www.localcouncils.govt.nz/lgip.nsf/wpg_URL/Profiles-Councils-Chatham-Islands-Council-Main?OpenDocument" xr:uid="{00000000-0004-0000-0B00-000038000000}"/>
    <hyperlink ref="J15" r:id="rId58" display="http://www.localcouncils.govt.nz/lgip.nsf/wpg_URL/Profiles-Councils-Central-Otago-District-Council-Main?OpenDocument" xr:uid="{00000000-0004-0000-0B00-000039000000}"/>
    <hyperlink ref="J18" r:id="rId59" display="http://www.localcouncils.govt.nz/lgip.nsf/wpg_URL/Profiles-Councils-Clutha-District-Council-Main?OpenDocument" xr:uid="{00000000-0004-0000-0B00-00003A000000}"/>
    <hyperlink ref="J19" r:id="rId60" display="http://www.localcouncils.govt.nz/lgip.nsf/wpg_URL/Profiles-Councils-Dunedin-City-Council-Main?OpenDocument" xr:uid="{00000000-0004-0000-0B00-00003B000000}"/>
    <hyperlink ref="J47" r:id="rId61" display="http://www.localcouncils.govt.nz/lgip.nsf/wpg_URL/Profiles-Councils-Queenstown-Lakes-District-Council-Main?OpenDocument" xr:uid="{00000000-0004-0000-0B00-00003C000000}"/>
    <hyperlink ref="J22" r:id="rId62" display="http://www.localcouncils.govt.nz/lgip.nsf/wpg_URL/Profiles-Councils-Gore-District-Council-Main?OpenDocument" xr:uid="{00000000-0004-0000-0B00-00003D000000}"/>
    <hyperlink ref="J29" r:id="rId63" display="http://www.localcouncils.govt.nz/lgip.nsf/wpg_URL/Profiles-Councils-Invercargill-City-Council-Main?OpenDocument" xr:uid="{00000000-0004-0000-0B00-00003E000000}"/>
    <hyperlink ref="J55" r:id="rId64" display="http://www.localcouncils.govt.nz/lgip.nsf/wpg_URL/Profiles-Councils-Southland-District-Council-Main?OpenDocument" xr:uid="{00000000-0004-0000-0B00-00003F000000}"/>
    <hyperlink ref="J48" r:id="rId65" display="http://www.localcouncils.govt.nz/lgip.nsf/wpg_URL/Profiles-Councils-Rangitikei-District-Council-Main?OpenDocument" xr:uid="{00000000-0004-0000-0B00-000040000000}"/>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4"/>
  <sheetViews>
    <sheetView showGridLines="0" zoomScaleNormal="100" workbookViewId="0">
      <selection sqref="A1:F1"/>
    </sheetView>
  </sheetViews>
  <sheetFormatPr defaultColWidth="8.54296875" defaultRowHeight="14.5" x14ac:dyDescent="0.35"/>
  <cols>
    <col min="1" max="1" width="30.54296875" style="44" customWidth="1"/>
    <col min="2" max="2" width="40.54296875" style="44" customWidth="1"/>
    <col min="3" max="3" width="41.1796875" style="48" customWidth="1"/>
    <col min="4" max="4" width="28.453125" style="44" customWidth="1"/>
    <col min="5" max="5" width="18.54296875" style="44" customWidth="1"/>
    <col min="6" max="6" width="37.54296875" style="44" customWidth="1"/>
    <col min="7" max="16384" width="8.54296875" style="44"/>
  </cols>
  <sheetData>
    <row r="1" spans="1:9" s="39" customFormat="1" ht="69" customHeight="1" x14ac:dyDescent="0.35">
      <c r="A1" s="643" t="s">
        <v>259</v>
      </c>
      <c r="B1" s="643"/>
      <c r="C1" s="643"/>
      <c r="D1" s="643"/>
      <c r="E1" s="643"/>
      <c r="F1" s="643"/>
      <c r="G1" s="38"/>
      <c r="H1" s="38"/>
      <c r="I1" s="38"/>
    </row>
    <row r="2" spans="1:9" s="45" customFormat="1" ht="30" customHeight="1" thickBot="1" x14ac:dyDescent="0.4">
      <c r="A2" s="635" t="s">
        <v>21</v>
      </c>
      <c r="B2" s="635"/>
      <c r="C2" s="636"/>
      <c r="D2" s="237"/>
      <c r="E2" s="237"/>
      <c r="F2" s="238"/>
      <c r="G2" s="44"/>
      <c r="H2" s="44"/>
      <c r="I2" s="44"/>
    </row>
    <row r="3" spans="1:9" ht="19.399999999999999" customHeight="1" x14ac:dyDescent="0.35">
      <c r="A3" s="637" t="s">
        <v>22</v>
      </c>
      <c r="B3" s="637"/>
      <c r="C3" s="573" t="s">
        <v>480</v>
      </c>
      <c r="D3" s="645"/>
      <c r="E3" s="646"/>
      <c r="F3" s="236"/>
    </row>
    <row r="4" spans="1:9" ht="19.399999999999999" customHeight="1" x14ac:dyDescent="0.35">
      <c r="A4" s="638" t="s">
        <v>23</v>
      </c>
      <c r="B4" s="638"/>
      <c r="C4" s="574"/>
      <c r="D4" s="647"/>
      <c r="E4" s="646"/>
      <c r="F4" s="236"/>
    </row>
    <row r="5" spans="1:9" ht="19.399999999999999" customHeight="1" x14ac:dyDescent="0.35">
      <c r="A5" s="638" t="s">
        <v>24</v>
      </c>
      <c r="B5" s="638"/>
      <c r="C5" s="575"/>
      <c r="D5" s="234"/>
      <c r="E5" s="235"/>
      <c r="F5" s="46"/>
    </row>
    <row r="6" spans="1:9" ht="30" customHeight="1" x14ac:dyDescent="0.35">
      <c r="A6" s="228"/>
      <c r="B6" s="229"/>
      <c r="C6" s="230"/>
      <c r="D6" s="233"/>
      <c r="E6" s="235"/>
      <c r="F6" s="233"/>
    </row>
    <row r="7" spans="1:9" ht="30" customHeight="1" thickBot="1" x14ac:dyDescent="0.4">
      <c r="A7" s="640" t="s">
        <v>468</v>
      </c>
      <c r="B7" s="640"/>
      <c r="C7" s="640"/>
      <c r="D7" s="231" t="s">
        <v>81</v>
      </c>
      <c r="E7" s="47"/>
      <c r="F7" s="232"/>
    </row>
    <row r="8" spans="1:9" ht="55" customHeight="1" x14ac:dyDescent="0.35">
      <c r="A8" s="639" t="s">
        <v>25</v>
      </c>
      <c r="B8" s="639"/>
      <c r="C8" s="61"/>
      <c r="D8" s="648"/>
      <c r="E8" s="649"/>
      <c r="F8" s="650"/>
    </row>
    <row r="9" spans="1:9" ht="57" customHeight="1" x14ac:dyDescent="0.35">
      <c r="A9" s="639" t="s">
        <v>227</v>
      </c>
      <c r="B9" s="644"/>
      <c r="C9" s="61"/>
      <c r="D9" s="651"/>
      <c r="E9" s="652"/>
      <c r="F9" s="653"/>
    </row>
    <row r="10" spans="1:9" ht="69.650000000000006" customHeight="1" x14ac:dyDescent="0.35">
      <c r="A10" s="639" t="s">
        <v>253</v>
      </c>
      <c r="B10" s="644"/>
      <c r="C10" s="61"/>
      <c r="D10" s="654"/>
      <c r="E10" s="655"/>
      <c r="F10" s="656"/>
    </row>
    <row r="11" spans="1:9" ht="30" customHeight="1" thickBot="1" x14ac:dyDescent="0.4">
      <c r="A11" s="208"/>
      <c r="B11" s="209"/>
      <c r="C11" s="210"/>
      <c r="D11" s="211"/>
      <c r="E11" s="214"/>
      <c r="F11" s="208"/>
    </row>
    <row r="12" spans="1:9" ht="36.75" customHeight="1" thickBot="1" x14ac:dyDescent="0.4">
      <c r="A12" s="634" t="s">
        <v>553</v>
      </c>
      <c r="B12" s="634"/>
      <c r="C12" s="634"/>
      <c r="D12" s="212"/>
      <c r="E12" s="215"/>
      <c r="F12" s="207"/>
    </row>
    <row r="13" spans="1:9" ht="15" thickBot="1" x14ac:dyDescent="0.4">
      <c r="A13" s="642"/>
      <c r="B13" s="642"/>
      <c r="C13" s="576" t="s">
        <v>26</v>
      </c>
      <c r="D13" s="213"/>
      <c r="E13" s="216"/>
      <c r="F13" s="224"/>
    </row>
    <row r="14" spans="1:9" ht="15.65" customHeight="1" thickBot="1" x14ac:dyDescent="0.4">
      <c r="A14" s="641" t="s">
        <v>27</v>
      </c>
      <c r="B14" s="641"/>
      <c r="C14" s="585">
        <f>'SAC 1&amp;2'!$D$4</f>
        <v>0</v>
      </c>
      <c r="D14" s="227"/>
      <c r="E14" s="226"/>
      <c r="F14" s="43"/>
    </row>
    <row r="15" spans="1:9" ht="17.899999999999999" customHeight="1" thickBot="1" x14ac:dyDescent="0.4">
      <c r="A15" s="641" t="s">
        <v>28</v>
      </c>
      <c r="B15" s="641"/>
      <c r="C15" s="586">
        <f>'Youth Guarantee'!$D$4</f>
        <v>0</v>
      </c>
      <c r="D15" s="227"/>
      <c r="E15" s="226"/>
      <c r="F15" s="223"/>
    </row>
    <row r="16" spans="1:9" ht="15" customHeight="1" thickBot="1" x14ac:dyDescent="0.4">
      <c r="A16" s="632" t="s">
        <v>272</v>
      </c>
      <c r="B16" s="632"/>
      <c r="C16" s="585">
        <f>'ACE (Schools)'!$D$4</f>
        <v>0</v>
      </c>
      <c r="D16" s="227"/>
      <c r="E16" s="226"/>
      <c r="F16" s="224"/>
    </row>
    <row r="17" spans="1:6" ht="15" thickBot="1" x14ac:dyDescent="0.4">
      <c r="A17" s="632" t="s">
        <v>273</v>
      </c>
      <c r="B17" s="632"/>
      <c r="C17" s="585">
        <f>'ACE in Schools Co-ordination'!$C$10</f>
        <v>0</v>
      </c>
      <c r="D17" s="227"/>
      <c r="E17" s="226"/>
      <c r="F17" s="43"/>
    </row>
    <row r="18" spans="1:6" ht="15" thickBot="1" x14ac:dyDescent="0.4">
      <c r="A18" s="632" t="s">
        <v>274</v>
      </c>
      <c r="B18" s="632"/>
      <c r="C18" s="585">
        <f>'ACE (Communities)'!$D$4</f>
        <v>0</v>
      </c>
      <c r="D18" s="219"/>
      <c r="E18" s="218"/>
      <c r="F18" s="225"/>
    </row>
    <row r="19" spans="1:6" ht="15" thickBot="1" x14ac:dyDescent="0.4">
      <c r="A19" s="632" t="s">
        <v>275</v>
      </c>
      <c r="B19" s="632"/>
      <c r="C19" s="585">
        <f>'ACE in TEIs  '!$D$4</f>
        <v>0</v>
      </c>
      <c r="D19" s="219"/>
      <c r="E19" s="217"/>
    </row>
    <row r="20" spans="1:6" ht="15" thickBot="1" x14ac:dyDescent="0.4">
      <c r="A20" s="632" t="s">
        <v>269</v>
      </c>
      <c r="B20" s="632"/>
      <c r="C20" s="585">
        <f>'Intensive Literacy and Numeracy'!$D$4</f>
        <v>0</v>
      </c>
      <c r="D20" s="227"/>
      <c r="E20" s="226"/>
      <c r="F20" s="223"/>
    </row>
    <row r="21" spans="1:6" ht="15" customHeight="1" thickBot="1" x14ac:dyDescent="0.4">
      <c r="A21" s="632" t="s">
        <v>271</v>
      </c>
      <c r="B21" s="632"/>
      <c r="C21" s="585">
        <f>'ILN ESOL'!$D$4</f>
        <v>0</v>
      </c>
      <c r="D21" s="227"/>
      <c r="E21" s="226"/>
      <c r="F21" s="223"/>
    </row>
    <row r="22" spans="1:6" ht="15" customHeight="1" thickBot="1" x14ac:dyDescent="0.4">
      <c r="A22" s="632" t="s">
        <v>455</v>
      </c>
      <c r="B22" s="632"/>
      <c r="C22" s="585">
        <f>'ILN-Refugee English'!$D$4</f>
        <v>0</v>
      </c>
      <c r="D22" s="227"/>
      <c r="E22" s="226"/>
      <c r="F22" s="223"/>
    </row>
    <row r="23" spans="1:6" ht="15" customHeight="1" thickBot="1" x14ac:dyDescent="0.4">
      <c r="A23" s="632" t="s">
        <v>270</v>
      </c>
      <c r="B23" s="632"/>
      <c r="C23" s="585">
        <f>'TEO-led WLN'!$D$4</f>
        <v>0</v>
      </c>
      <c r="D23" s="227"/>
      <c r="E23" s="226"/>
      <c r="F23" s="223"/>
    </row>
    <row r="24" spans="1:6" x14ac:dyDescent="0.35">
      <c r="A24" s="633" t="s">
        <v>80</v>
      </c>
      <c r="B24" s="633"/>
      <c r="C24" s="587">
        <f>SUM(C14:C23)</f>
        <v>0</v>
      </c>
      <c r="D24" s="221"/>
      <c r="E24" s="220"/>
      <c r="F24" s="222"/>
    </row>
  </sheetData>
  <sheetProtection sheet="1" formatCells="0" formatColumns="0" formatRows="0" insertColumns="0" insertRows="0" insertHyperlinks="0" deleteColumns="0" deleteRows="0"/>
  <protectedRanges>
    <protectedRange sqref="C8:F10" name="Range2"/>
    <protectedRange sqref="C4:C5" name="Range1"/>
  </protectedRanges>
  <mergeCells count="27">
    <mergeCell ref="A14:B14"/>
    <mergeCell ref="A13:B13"/>
    <mergeCell ref="A1:F1"/>
    <mergeCell ref="A9:B9"/>
    <mergeCell ref="A10:B10"/>
    <mergeCell ref="D3:E3"/>
    <mergeCell ref="A4:B4"/>
    <mergeCell ref="D4:E4"/>
    <mergeCell ref="D8:F8"/>
    <mergeCell ref="D9:F9"/>
    <mergeCell ref="D10:F10"/>
    <mergeCell ref="A18:B18"/>
    <mergeCell ref="A19:B19"/>
    <mergeCell ref="A24:B24"/>
    <mergeCell ref="A12:C12"/>
    <mergeCell ref="A2:C2"/>
    <mergeCell ref="A17:B17"/>
    <mergeCell ref="A3:B3"/>
    <mergeCell ref="A16:B16"/>
    <mergeCell ref="A21:B21"/>
    <mergeCell ref="A22:B22"/>
    <mergeCell ref="A23:B23"/>
    <mergeCell ref="A5:B5"/>
    <mergeCell ref="A8:B8"/>
    <mergeCell ref="A7:C7"/>
    <mergeCell ref="A15:B15"/>
    <mergeCell ref="A20:B20"/>
  </mergeCells>
  <dataValidations count="2">
    <dataValidation type="list" allowBlank="1" showInputMessage="1" showErrorMessage="1" sqref="C10" xr:uid="{00000000-0002-0000-0100-000000000000}">
      <formula1>"Yes - we have applied any FF we are eligible for and still require additional funding, NA - we are not eligible for FF"</formula1>
    </dataValidation>
    <dataValidation type="list" allowBlank="1" showInputMessage="1" showErrorMessage="1" sqref="C9" xr:uid="{00000000-0002-0000-0100-000001000000}">
      <formula1>"No this is not an option, Yes and we still require additional funding"</formula1>
    </dataValidation>
  </dataValidations>
  <pageMargins left="0.70866141732283472" right="0.70866141732283472" top="0.74803149606299213" bottom="0.74803149606299213" header="0.31496062992125984" footer="0.31496062992125984"/>
  <pageSetup paperSize="9" scale="69" fitToHeight="0" orientation="landscape" r:id="rId1"/>
  <ignoredErrors>
    <ignoredError sqref="C14:C2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PD47"/>
  <sheetViews>
    <sheetView showGridLines="0" zoomScale="90" zoomScaleNormal="90" workbookViewId="0">
      <selection activeCell="C7" sqref="C7"/>
    </sheetView>
  </sheetViews>
  <sheetFormatPr defaultColWidth="8.54296875" defaultRowHeight="14.5" x14ac:dyDescent="0.35"/>
  <cols>
    <col min="1" max="2" width="55.54296875" style="91" customWidth="1"/>
    <col min="3" max="7" width="60.7265625" style="91" customWidth="1"/>
    <col min="8" max="11" width="8.54296875" style="91"/>
    <col min="12" max="12" width="13.453125" style="91" customWidth="1"/>
    <col min="13" max="16384" width="8.54296875" style="91"/>
  </cols>
  <sheetData>
    <row r="1" spans="1:179" s="50" customFormat="1" ht="61.5" customHeight="1" x14ac:dyDescent="0.35">
      <c r="A1" s="661" t="s">
        <v>519</v>
      </c>
      <c r="B1" s="662"/>
      <c r="C1" s="662"/>
      <c r="D1" s="582"/>
      <c r="E1" s="582"/>
      <c r="F1" s="582"/>
      <c r="G1" s="583"/>
      <c r="H1" s="465"/>
    </row>
    <row r="2" spans="1:179" ht="30" customHeight="1" x14ac:dyDescent="0.35">
      <c r="A2" s="245" t="s">
        <v>172</v>
      </c>
      <c r="B2" s="247"/>
      <c r="C2" s="487"/>
      <c r="D2" s="488"/>
      <c r="E2" s="246"/>
      <c r="F2" s="113"/>
      <c r="G2" s="114"/>
      <c r="H2" s="120"/>
    </row>
    <row r="3" spans="1:179" s="50" customFormat="1" ht="30" customHeight="1" x14ac:dyDescent="0.35">
      <c r="A3" s="319" t="s">
        <v>31</v>
      </c>
      <c r="B3" s="320" t="str">
        <f>'Key information and summary'!$C$3</f>
        <v>00/00/2022</v>
      </c>
      <c r="C3" s="489"/>
      <c r="D3" s="490"/>
      <c r="E3" s="317"/>
      <c r="F3" s="317"/>
      <c r="G3" s="317"/>
    </row>
    <row r="4" spans="1:179" ht="30" customHeight="1" x14ac:dyDescent="0.35">
      <c r="A4" s="115" t="s">
        <v>33</v>
      </c>
      <c r="B4" s="476">
        <f>'Key information and summary'!$C$5</f>
        <v>0</v>
      </c>
      <c r="C4" s="116" t="s">
        <v>558</v>
      </c>
      <c r="D4" s="577">
        <f>SUM(C14:G14)</f>
        <v>0</v>
      </c>
      <c r="E4" s="581"/>
      <c r="F4" s="580"/>
      <c r="G4" s="119"/>
      <c r="H4" s="120"/>
    </row>
    <row r="5" spans="1:179" ht="30" customHeight="1" x14ac:dyDescent="0.35">
      <c r="A5" s="116" t="s">
        <v>34</v>
      </c>
      <c r="B5" s="477">
        <f>'Key information and summary'!$C$4</f>
        <v>0</v>
      </c>
      <c r="C5" s="578"/>
      <c r="D5" s="173"/>
      <c r="E5" s="337"/>
      <c r="F5" s="118"/>
      <c r="G5" s="119"/>
      <c r="H5" s="120"/>
    </row>
    <row r="6" spans="1:179" ht="25" customHeight="1" x14ac:dyDescent="0.35">
      <c r="B6" s="120"/>
      <c r="C6" s="121"/>
      <c r="D6" s="404"/>
      <c r="E6" s="122"/>
      <c r="F6" s="122"/>
      <c r="G6" s="123"/>
      <c r="H6" s="337"/>
    </row>
    <row r="7" spans="1:179" s="89" customFormat="1" ht="47.15" customHeight="1" x14ac:dyDescent="0.35">
      <c r="A7" s="657" t="s">
        <v>249</v>
      </c>
      <c r="B7" s="658"/>
      <c r="C7" s="605" t="s">
        <v>201</v>
      </c>
      <c r="D7" s="605" t="s">
        <v>241</v>
      </c>
      <c r="E7" s="605" t="s">
        <v>242</v>
      </c>
      <c r="F7" s="605" t="s">
        <v>243</v>
      </c>
      <c r="G7" s="605" t="s">
        <v>244</v>
      </c>
    </row>
    <row r="8" spans="1:179" ht="30" customHeight="1" x14ac:dyDescent="0.35">
      <c r="A8" s="95" t="s">
        <v>35</v>
      </c>
      <c r="B8" s="124"/>
      <c r="C8" s="125"/>
      <c r="D8" s="125"/>
      <c r="E8" s="125"/>
      <c r="F8" s="125"/>
      <c r="G8" s="125"/>
    </row>
    <row r="9" spans="1:179" ht="67.5" customHeight="1" x14ac:dyDescent="0.35">
      <c r="A9" s="95" t="s">
        <v>286</v>
      </c>
      <c r="B9" s="460" t="s">
        <v>457</v>
      </c>
      <c r="C9" s="125"/>
      <c r="D9" s="125"/>
      <c r="E9" s="125"/>
      <c r="F9" s="125"/>
      <c r="G9" s="125"/>
    </row>
    <row r="10" spans="1:179" ht="30" customHeight="1" x14ac:dyDescent="0.35">
      <c r="A10" s="96" t="s">
        <v>85</v>
      </c>
      <c r="B10" s="127" t="s">
        <v>86</v>
      </c>
      <c r="C10" s="87" t="str">
        <f>IFERROR(VLOOKUP(C9, 'Drop downs'!L2:M7,2,FALSE),"")</f>
        <v/>
      </c>
      <c r="D10" s="87" t="str">
        <f>IFERROR(VLOOKUP(D9, 'Drop downs'!L2:M7,2,FALSE),"")</f>
        <v/>
      </c>
      <c r="E10" s="87" t="str">
        <f>IFERROR(VLOOKUP(E9, 'Drop downs'!L2:M7,2,FALSE),"")</f>
        <v/>
      </c>
      <c r="F10" s="87" t="str">
        <f>IFERROR(VLOOKUP(F9, 'Drop downs'!L2:M7,2,FALSE),"")</f>
        <v/>
      </c>
      <c r="G10" s="87" t="str">
        <f>IFERROR(VLOOKUP(G9, 'Drop downs'!L2:M7,2,FALSE),"")</f>
        <v/>
      </c>
    </row>
    <row r="11" spans="1:179" ht="25" customHeight="1" x14ac:dyDescent="0.35">
      <c r="A11" s="128"/>
      <c r="B11" s="148"/>
      <c r="C11" s="604" t="s">
        <v>266</v>
      </c>
      <c r="D11" s="603"/>
      <c r="E11" s="128"/>
      <c r="F11" s="128"/>
      <c r="G11" s="148"/>
    </row>
    <row r="12" spans="1:179" s="130" customFormat="1" ht="40" customHeight="1" x14ac:dyDescent="0.35">
      <c r="A12" s="665" t="s">
        <v>246</v>
      </c>
      <c r="B12" s="666"/>
      <c r="C12" s="607" t="str">
        <f>C7</f>
        <v>Request 1:  [Insert qual/short learning package name]</v>
      </c>
      <c r="D12" s="607" t="str">
        <f>$D$7</f>
        <v>Request 2:  [Insert qual/short learning package name]</v>
      </c>
      <c r="E12" s="607" t="str">
        <f>$E$7</f>
        <v>Request 3:  [Insert qual/short learning package name]</v>
      </c>
      <c r="F12" s="607" t="str">
        <f>$F$7</f>
        <v>Request 4:  [Insert qual/short learning package name]</v>
      </c>
      <c r="G12" s="607" t="str">
        <f>$G$7</f>
        <v>Request 5:  [Insert qual/short learning package name]</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row>
    <row r="13" spans="1:179" ht="30" customHeight="1" x14ac:dyDescent="0.35">
      <c r="A13" s="96" t="s">
        <v>38</v>
      </c>
      <c r="B13" s="124"/>
      <c r="C13" s="492"/>
      <c r="D13" s="492"/>
      <c r="E13" s="492"/>
      <c r="F13" s="492"/>
      <c r="G13" s="492"/>
    </row>
    <row r="14" spans="1:179" s="132" customFormat="1" ht="30" customHeight="1" x14ac:dyDescent="0.35">
      <c r="A14" s="95" t="s">
        <v>37</v>
      </c>
      <c r="B14" s="131" t="s">
        <v>39</v>
      </c>
      <c r="C14" s="527" t="str">
        <f t="shared" ref="C14:D14" si="0">IFERROR(SUM(C13*C10),"")</f>
        <v/>
      </c>
      <c r="D14" s="527" t="str">
        <f t="shared" si="0"/>
        <v/>
      </c>
      <c r="E14" s="527" t="str">
        <f t="shared" ref="E14" si="1">IFERROR(SUM(E13*E10),"")</f>
        <v/>
      </c>
      <c r="F14" s="527" t="str">
        <f t="shared" ref="F14" si="2">IFERROR(SUM(F13*F10),"")</f>
        <v/>
      </c>
      <c r="G14" s="527" t="str">
        <f>IFERROR(SUM(G13*G10),"")</f>
        <v/>
      </c>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row>
    <row r="15" spans="1:179" ht="30" customHeight="1" x14ac:dyDescent="0.35">
      <c r="A15" s="95" t="s">
        <v>260</v>
      </c>
      <c r="B15" s="124" t="s">
        <v>36</v>
      </c>
      <c r="C15" s="133"/>
      <c r="D15" s="133"/>
      <c r="E15" s="133"/>
      <c r="F15" s="133"/>
      <c r="G15" s="133"/>
    </row>
    <row r="16" spans="1:179" ht="25" customHeight="1" x14ac:dyDescent="0.35">
      <c r="A16" s="134"/>
      <c r="B16" s="135"/>
      <c r="C16" s="98"/>
      <c r="D16" s="98"/>
      <c r="E16" s="98"/>
      <c r="F16" s="98"/>
      <c r="G16" s="467"/>
    </row>
    <row r="17" spans="1:7" ht="40" customHeight="1" x14ac:dyDescent="0.35">
      <c r="A17" s="675" t="s">
        <v>516</v>
      </c>
      <c r="B17" s="676"/>
      <c r="C17" s="97" t="s">
        <v>238</v>
      </c>
      <c r="D17" s="202"/>
      <c r="E17" s="468"/>
    </row>
    <row r="18" spans="1:7" ht="36.75" customHeight="1" x14ac:dyDescent="0.35">
      <c r="A18" s="92" t="s">
        <v>524</v>
      </c>
      <c r="B18" s="93" t="s">
        <v>239</v>
      </c>
      <c r="C18" s="493"/>
      <c r="D18" s="202"/>
      <c r="E18" s="469"/>
    </row>
    <row r="19" spans="1:7" ht="25" customHeight="1" x14ac:dyDescent="0.35">
      <c r="A19" s="136"/>
      <c r="B19" s="138"/>
      <c r="C19" s="49"/>
      <c r="D19" s="59"/>
      <c r="E19" s="59"/>
      <c r="F19" s="59"/>
      <c r="G19" s="470"/>
    </row>
    <row r="20" spans="1:7" s="137" customFormat="1" ht="40" customHeight="1" x14ac:dyDescent="0.35">
      <c r="A20" s="669" t="s">
        <v>250</v>
      </c>
      <c r="B20" s="670"/>
      <c r="C20" s="607" t="str">
        <f>$C$7</f>
        <v>Request 1:  [Insert qual/short learning package name]</v>
      </c>
      <c r="D20" s="607" t="str">
        <f>$D$7</f>
        <v>Request 2:  [Insert qual/short learning package name]</v>
      </c>
      <c r="E20" s="607" t="str">
        <f>$E$7</f>
        <v>Request 3:  [Insert qual/short learning package name]</v>
      </c>
      <c r="F20" s="607" t="str">
        <f>$F$7</f>
        <v>Request 4:  [Insert qual/short learning package name]</v>
      </c>
      <c r="G20" s="607" t="str">
        <f>$G$7</f>
        <v>Request 5:  [Insert qual/short learning package name]</v>
      </c>
    </row>
    <row r="21" spans="1:7" ht="30" customHeight="1" x14ac:dyDescent="0.35">
      <c r="A21" s="673" t="s">
        <v>254</v>
      </c>
      <c r="B21" s="674"/>
      <c r="C21" s="613"/>
      <c r="D21" s="613"/>
      <c r="E21" s="614"/>
      <c r="F21" s="614"/>
      <c r="G21" s="614"/>
    </row>
    <row r="22" spans="1:7" ht="166.5" customHeight="1" x14ac:dyDescent="0.35">
      <c r="A22" s="93" t="s">
        <v>295</v>
      </c>
      <c r="B22" s="94" t="s">
        <v>263</v>
      </c>
      <c r="C22" s="329"/>
      <c r="D22" s="329"/>
      <c r="E22" s="329"/>
      <c r="F22" s="329"/>
      <c r="G22" s="329"/>
    </row>
    <row r="23" spans="1:7" ht="147" customHeight="1" x14ac:dyDescent="0.35">
      <c r="A23" s="553" t="s">
        <v>517</v>
      </c>
      <c r="B23" s="93" t="s">
        <v>237</v>
      </c>
      <c r="C23" s="494"/>
      <c r="D23" s="265"/>
      <c r="E23" s="659"/>
      <c r="F23" s="659"/>
      <c r="G23" s="660"/>
    </row>
    <row r="24" spans="1:7" ht="25" customHeight="1" x14ac:dyDescent="0.35">
      <c r="A24" s="136"/>
      <c r="B24" s="138"/>
      <c r="C24" s="59"/>
      <c r="D24" s="59"/>
      <c r="E24" s="59"/>
      <c r="F24" s="59"/>
    </row>
    <row r="25" spans="1:7" s="137" customFormat="1" ht="40" customHeight="1" x14ac:dyDescent="0.35">
      <c r="A25" s="669" t="s">
        <v>247</v>
      </c>
      <c r="B25" s="670"/>
      <c r="C25" s="607" t="str">
        <f>$C$7</f>
        <v>Request 1:  [Insert qual/short learning package name]</v>
      </c>
      <c r="D25" s="607" t="str">
        <f>$D$7</f>
        <v>Request 2:  [Insert qual/short learning package name]</v>
      </c>
      <c r="E25" s="607" t="str">
        <f>$E$7</f>
        <v>Request 3:  [Insert qual/short learning package name]</v>
      </c>
      <c r="F25" s="607" t="str">
        <f>$F$7</f>
        <v>Request 4:  [Insert qual/short learning package name]</v>
      </c>
      <c r="G25" s="607" t="str">
        <f>$G$7</f>
        <v>Request 5:  [Insert qual/short learning package name]</v>
      </c>
    </row>
    <row r="26" spans="1:7" ht="30" customHeight="1" x14ac:dyDescent="0.35">
      <c r="A26" s="667" t="s">
        <v>221</v>
      </c>
      <c r="B26" s="668"/>
      <c r="C26" s="139"/>
      <c r="D26" s="139"/>
      <c r="E26" s="139"/>
      <c r="F26" s="139"/>
      <c r="G26" s="139"/>
    </row>
    <row r="27" spans="1:7" ht="30" customHeight="1" x14ac:dyDescent="0.35">
      <c r="A27" s="667" t="s">
        <v>175</v>
      </c>
      <c r="B27" s="668"/>
      <c r="C27" s="139"/>
      <c r="D27" s="139"/>
      <c r="E27" s="139"/>
      <c r="F27" s="139"/>
      <c r="G27" s="139"/>
    </row>
    <row r="28" spans="1:7" ht="30" customHeight="1" x14ac:dyDescent="0.35">
      <c r="A28" s="667" t="s">
        <v>168</v>
      </c>
      <c r="B28" s="668"/>
      <c r="C28" s="140"/>
      <c r="D28" s="78"/>
      <c r="E28" s="78"/>
      <c r="F28" s="78"/>
      <c r="G28" s="78"/>
    </row>
    <row r="29" spans="1:7" ht="30" customHeight="1" x14ac:dyDescent="0.35">
      <c r="A29" s="671" t="s">
        <v>169</v>
      </c>
      <c r="B29" s="672"/>
      <c r="C29" s="82"/>
      <c r="D29" s="82"/>
      <c r="E29" s="82"/>
      <c r="F29" s="82"/>
      <c r="G29" s="82"/>
    </row>
    <row r="30" spans="1:7" ht="30" customHeight="1" x14ac:dyDescent="0.35">
      <c r="A30" s="671" t="s">
        <v>176</v>
      </c>
      <c r="B30" s="672"/>
      <c r="C30" s="82"/>
      <c r="D30" s="82"/>
      <c r="E30" s="82"/>
      <c r="F30" s="82"/>
      <c r="G30" s="82"/>
    </row>
    <row r="31" spans="1:7" ht="30" customHeight="1" x14ac:dyDescent="0.35">
      <c r="A31" s="671" t="s">
        <v>170</v>
      </c>
      <c r="B31" s="672"/>
      <c r="C31" s="81"/>
      <c r="D31" s="79"/>
      <c r="E31" s="79"/>
      <c r="F31" s="86"/>
      <c r="G31" s="79"/>
    </row>
    <row r="32" spans="1:7" ht="30" customHeight="1" x14ac:dyDescent="0.35">
      <c r="A32" s="667" t="s">
        <v>173</v>
      </c>
      <c r="B32" s="668"/>
      <c r="C32" s="139"/>
      <c r="D32" s="139"/>
      <c r="E32" s="139"/>
      <c r="F32" s="139"/>
      <c r="G32" s="139"/>
    </row>
    <row r="33" spans="1:1096" ht="30" customHeight="1" x14ac:dyDescent="0.35">
      <c r="A33" s="667" t="s">
        <v>177</v>
      </c>
      <c r="B33" s="668"/>
      <c r="C33" s="139"/>
      <c r="D33" s="139"/>
      <c r="E33" s="139"/>
      <c r="F33" s="139"/>
      <c r="G33" s="139"/>
    </row>
    <row r="34" spans="1:1096" ht="30" customHeight="1" x14ac:dyDescent="0.35">
      <c r="A34" s="667" t="s">
        <v>174</v>
      </c>
      <c r="B34" s="668"/>
      <c r="C34" s="141" t="s">
        <v>30</v>
      </c>
      <c r="D34" s="83"/>
      <c r="E34" s="83"/>
      <c r="F34" s="88"/>
      <c r="G34" s="83"/>
    </row>
    <row r="35" spans="1:1096" ht="30" customHeight="1" x14ac:dyDescent="0.35">
      <c r="A35" s="663" t="s">
        <v>178</v>
      </c>
      <c r="B35" s="664"/>
      <c r="C35" s="125"/>
      <c r="D35" s="126"/>
      <c r="E35" s="126"/>
      <c r="F35" s="126"/>
      <c r="G35" s="126"/>
    </row>
    <row r="36" spans="1:1096" s="144" customFormat="1" ht="25" customHeight="1" x14ac:dyDescent="0.35">
      <c r="A36" s="142"/>
      <c r="B36" s="142"/>
      <c r="C36" s="143"/>
      <c r="D36" s="143"/>
      <c r="E36" s="143"/>
      <c r="F36" s="143"/>
      <c r="G36" s="203"/>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row>
    <row r="37" spans="1:1096" ht="40" customHeight="1" x14ac:dyDescent="0.35">
      <c r="A37" s="679" t="s">
        <v>518</v>
      </c>
      <c r="B37" s="680"/>
      <c r="C37" s="607" t="str">
        <f>$C$7</f>
        <v>Request 1:  [Insert qual/short learning package name]</v>
      </c>
      <c r="D37" s="607" t="str">
        <f>$D$7</f>
        <v>Request 2:  [Insert qual/short learning package name]</v>
      </c>
      <c r="E37" s="607" t="str">
        <f>$E$7</f>
        <v>Request 3:  [Insert qual/short learning package name]</v>
      </c>
      <c r="F37" s="607" t="str">
        <f>$F$7</f>
        <v>Request 4:  [Insert qual/short learning package name]</v>
      </c>
      <c r="G37" s="607" t="str">
        <f>$G$7</f>
        <v>Request 5:  [Insert qual/short learning package name]</v>
      </c>
    </row>
    <row r="38" spans="1:1096" s="109" customFormat="1" ht="124.5" customHeight="1" x14ac:dyDescent="0.35">
      <c r="A38" s="456" t="s">
        <v>452</v>
      </c>
      <c r="B38" s="457" t="s">
        <v>237</v>
      </c>
      <c r="C38" s="612"/>
      <c r="D38" s="612"/>
      <c r="E38" s="612"/>
      <c r="F38" s="612"/>
      <c r="G38" s="612"/>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c r="IW38" s="91"/>
      <c r="IX38" s="91"/>
      <c r="IY38" s="91"/>
      <c r="IZ38" s="91"/>
      <c r="JA38" s="91"/>
      <c r="JB38" s="91"/>
      <c r="JC38" s="91"/>
      <c r="JD38" s="91"/>
      <c r="JE38" s="91"/>
      <c r="JF38" s="91"/>
      <c r="JG38" s="91"/>
      <c r="JH38" s="91"/>
      <c r="JI38" s="91"/>
      <c r="JJ38" s="91"/>
      <c r="JK38" s="91"/>
      <c r="JL38" s="91"/>
      <c r="JM38" s="91"/>
      <c r="JN38" s="91"/>
      <c r="JO38" s="91"/>
      <c r="JP38" s="91"/>
      <c r="JQ38" s="91"/>
      <c r="JR38" s="91"/>
      <c r="JS38" s="91"/>
      <c r="JT38" s="91"/>
      <c r="JU38" s="91"/>
      <c r="JV38" s="91"/>
      <c r="JW38" s="91"/>
      <c r="JX38" s="91"/>
      <c r="JY38" s="91"/>
      <c r="JZ38" s="91"/>
      <c r="KA38" s="91"/>
      <c r="KB38" s="91"/>
      <c r="KC38" s="91"/>
      <c r="KD38" s="91"/>
      <c r="KE38" s="91"/>
      <c r="KF38" s="91"/>
      <c r="KG38" s="91"/>
      <c r="KH38" s="91"/>
      <c r="KI38" s="91"/>
      <c r="KJ38" s="91"/>
      <c r="KK38" s="91"/>
      <c r="KL38" s="91"/>
      <c r="KM38" s="91"/>
      <c r="KN38" s="91"/>
      <c r="KO38" s="91"/>
      <c r="KP38" s="91"/>
      <c r="KQ38" s="91"/>
      <c r="KR38" s="91"/>
      <c r="KS38" s="91"/>
      <c r="KT38" s="91"/>
      <c r="KU38" s="91"/>
      <c r="KV38" s="91"/>
      <c r="KW38" s="91"/>
      <c r="KX38" s="91"/>
      <c r="KY38" s="91"/>
      <c r="KZ38" s="91"/>
      <c r="LA38" s="91"/>
      <c r="LB38" s="91"/>
      <c r="LC38" s="91"/>
      <c r="LD38" s="91"/>
      <c r="LE38" s="91"/>
      <c r="LF38" s="91"/>
      <c r="LG38" s="91"/>
      <c r="LH38" s="91"/>
      <c r="LI38" s="91"/>
      <c r="LJ38" s="91"/>
      <c r="LK38" s="91"/>
      <c r="LL38" s="91"/>
      <c r="LM38" s="91"/>
      <c r="LN38" s="91"/>
      <c r="LO38" s="91"/>
      <c r="LP38" s="91"/>
      <c r="LQ38" s="91"/>
      <c r="LR38" s="91"/>
      <c r="LS38" s="91"/>
      <c r="LT38" s="91"/>
      <c r="LU38" s="91"/>
      <c r="LV38" s="91"/>
      <c r="LW38" s="91"/>
      <c r="LX38" s="91"/>
      <c r="LY38" s="91"/>
      <c r="LZ38" s="91"/>
      <c r="MA38" s="91"/>
      <c r="MB38" s="91"/>
      <c r="MC38" s="91"/>
      <c r="MD38" s="91"/>
      <c r="ME38" s="91"/>
      <c r="MF38" s="91"/>
      <c r="MG38" s="91"/>
      <c r="MH38" s="91"/>
      <c r="MI38" s="91"/>
      <c r="MJ38" s="91"/>
      <c r="MK38" s="91"/>
      <c r="ML38" s="91"/>
      <c r="MM38" s="91"/>
      <c r="MN38" s="91"/>
      <c r="MO38" s="91"/>
      <c r="MP38" s="91"/>
      <c r="MQ38" s="91"/>
      <c r="MR38" s="91"/>
      <c r="MS38" s="91"/>
      <c r="MT38" s="91"/>
      <c r="MU38" s="91"/>
      <c r="MV38" s="91"/>
      <c r="MW38" s="91"/>
      <c r="MX38" s="91"/>
      <c r="MY38" s="91"/>
      <c r="MZ38" s="91"/>
      <c r="NA38" s="91"/>
      <c r="NB38" s="91"/>
      <c r="NC38" s="91"/>
      <c r="ND38" s="91"/>
      <c r="NE38" s="91"/>
      <c r="NF38" s="91"/>
      <c r="NG38" s="91"/>
      <c r="NH38" s="91"/>
      <c r="NI38" s="91"/>
      <c r="NJ38" s="91"/>
      <c r="NK38" s="91"/>
      <c r="NL38" s="91"/>
      <c r="NM38" s="91"/>
      <c r="NN38" s="91"/>
      <c r="NO38" s="91"/>
      <c r="NP38" s="91"/>
      <c r="NQ38" s="91"/>
      <c r="NR38" s="91"/>
      <c r="NS38" s="91"/>
      <c r="NT38" s="91"/>
      <c r="NU38" s="91"/>
      <c r="NV38" s="91"/>
      <c r="NW38" s="91"/>
      <c r="NX38" s="91"/>
      <c r="NY38" s="91"/>
      <c r="NZ38" s="91"/>
      <c r="OA38" s="91"/>
      <c r="OB38" s="91"/>
      <c r="OC38" s="91"/>
      <c r="OD38" s="91"/>
      <c r="OE38" s="91"/>
      <c r="OF38" s="91"/>
      <c r="OG38" s="91"/>
      <c r="OH38" s="91"/>
      <c r="OI38" s="91"/>
      <c r="OJ38" s="91"/>
      <c r="OK38" s="91"/>
      <c r="OL38" s="91"/>
      <c r="OM38" s="91"/>
      <c r="ON38" s="91"/>
      <c r="OO38" s="91"/>
      <c r="OP38" s="91"/>
      <c r="OQ38" s="91"/>
      <c r="OR38" s="91"/>
      <c r="OS38" s="91"/>
      <c r="OT38" s="91"/>
      <c r="OU38" s="91"/>
      <c r="OV38" s="91"/>
      <c r="OW38" s="91"/>
      <c r="OX38" s="91"/>
      <c r="OY38" s="91"/>
      <c r="OZ38" s="91"/>
      <c r="PA38" s="91"/>
      <c r="PB38" s="91"/>
      <c r="PC38" s="91"/>
      <c r="PD38" s="91"/>
      <c r="PE38" s="91"/>
      <c r="PF38" s="91"/>
      <c r="PG38" s="91"/>
      <c r="PH38" s="91"/>
      <c r="PI38" s="91"/>
      <c r="PJ38" s="91"/>
      <c r="PK38" s="91"/>
      <c r="PL38" s="91"/>
      <c r="PM38" s="91"/>
      <c r="PN38" s="91"/>
      <c r="PO38" s="91"/>
      <c r="PP38" s="91"/>
      <c r="PQ38" s="91"/>
      <c r="PR38" s="91"/>
      <c r="PS38" s="91"/>
      <c r="PT38" s="91"/>
      <c r="PU38" s="91"/>
      <c r="PV38" s="91"/>
      <c r="PW38" s="91"/>
      <c r="PX38" s="91"/>
      <c r="PY38" s="91"/>
      <c r="PZ38" s="91"/>
      <c r="QA38" s="91"/>
      <c r="QB38" s="91"/>
      <c r="QC38" s="91"/>
      <c r="QD38" s="91"/>
      <c r="QE38" s="91"/>
      <c r="QF38" s="91"/>
      <c r="QG38" s="91"/>
      <c r="QH38" s="91"/>
      <c r="QI38" s="91"/>
      <c r="QJ38" s="91"/>
      <c r="QK38" s="91"/>
      <c r="QL38" s="91"/>
      <c r="QM38" s="91"/>
      <c r="QN38" s="91"/>
      <c r="QO38" s="91"/>
      <c r="QP38" s="91"/>
      <c r="QQ38" s="91"/>
      <c r="QR38" s="91"/>
      <c r="QS38" s="91"/>
      <c r="QT38" s="91"/>
      <c r="QU38" s="91"/>
      <c r="QV38" s="91"/>
      <c r="QW38" s="91"/>
      <c r="QX38" s="91"/>
      <c r="QY38" s="91"/>
      <c r="QZ38" s="91"/>
      <c r="RA38" s="91"/>
      <c r="RB38" s="91"/>
      <c r="RC38" s="91"/>
      <c r="RD38" s="91"/>
      <c r="RE38" s="91"/>
      <c r="RF38" s="91"/>
      <c r="RG38" s="91"/>
      <c r="RH38" s="91"/>
      <c r="RI38" s="91"/>
      <c r="RJ38" s="91"/>
      <c r="RK38" s="91"/>
      <c r="RL38" s="91"/>
      <c r="RM38" s="91"/>
      <c r="RN38" s="91"/>
      <c r="RO38" s="91"/>
      <c r="RP38" s="91"/>
      <c r="RQ38" s="91"/>
      <c r="RR38" s="91"/>
      <c r="RS38" s="91"/>
      <c r="RT38" s="91"/>
      <c r="RU38" s="91"/>
      <c r="RV38" s="91"/>
      <c r="RW38" s="91"/>
      <c r="RX38" s="91"/>
      <c r="RY38" s="91"/>
      <c r="RZ38" s="91"/>
      <c r="SA38" s="91"/>
      <c r="SB38" s="91"/>
      <c r="SC38" s="91"/>
      <c r="SD38" s="91"/>
      <c r="SE38" s="91"/>
      <c r="SF38" s="91"/>
      <c r="SG38" s="91"/>
      <c r="SH38" s="91"/>
      <c r="SI38" s="91"/>
      <c r="SJ38" s="91"/>
      <c r="SK38" s="91"/>
      <c r="SL38" s="91"/>
      <c r="SM38" s="91"/>
      <c r="SN38" s="91"/>
      <c r="SO38" s="91"/>
      <c r="SP38" s="91"/>
      <c r="SQ38" s="91"/>
      <c r="SR38" s="91"/>
      <c r="SS38" s="91"/>
      <c r="ST38" s="91"/>
      <c r="SU38" s="91"/>
      <c r="SV38" s="91"/>
      <c r="SW38" s="91"/>
      <c r="SX38" s="91"/>
      <c r="SY38" s="91"/>
      <c r="SZ38" s="91"/>
      <c r="TA38" s="91"/>
      <c r="TB38" s="91"/>
      <c r="TC38" s="91"/>
      <c r="TD38" s="91"/>
      <c r="TE38" s="91"/>
      <c r="TF38" s="91"/>
      <c r="TG38" s="91"/>
      <c r="TH38" s="91"/>
      <c r="TI38" s="91"/>
      <c r="TJ38" s="91"/>
      <c r="TK38" s="91"/>
      <c r="TL38" s="91"/>
      <c r="TM38" s="91"/>
      <c r="TN38" s="91"/>
      <c r="TO38" s="91"/>
      <c r="TP38" s="91"/>
      <c r="TQ38" s="91"/>
      <c r="TR38" s="91"/>
      <c r="TS38" s="91"/>
      <c r="TT38" s="91"/>
      <c r="TU38" s="91"/>
      <c r="TV38" s="91"/>
      <c r="TW38" s="91"/>
      <c r="TX38" s="91"/>
      <c r="TY38" s="91"/>
      <c r="TZ38" s="91"/>
      <c r="UA38" s="91"/>
      <c r="UB38" s="91"/>
      <c r="UC38" s="91"/>
      <c r="UD38" s="91"/>
      <c r="UE38" s="91"/>
      <c r="UF38" s="91"/>
      <c r="UG38" s="91"/>
      <c r="UH38" s="91"/>
      <c r="UI38" s="91"/>
      <c r="UJ38" s="91"/>
      <c r="UK38" s="91"/>
      <c r="UL38" s="91"/>
      <c r="UM38" s="91"/>
      <c r="UN38" s="91"/>
      <c r="UO38" s="91"/>
      <c r="UP38" s="91"/>
      <c r="UQ38" s="91"/>
      <c r="UR38" s="91"/>
      <c r="US38" s="91"/>
      <c r="UT38" s="91"/>
      <c r="UU38" s="91"/>
      <c r="UV38" s="91"/>
      <c r="UW38" s="91"/>
      <c r="UX38" s="91"/>
      <c r="UY38" s="91"/>
      <c r="UZ38" s="91"/>
      <c r="VA38" s="91"/>
      <c r="VB38" s="91"/>
      <c r="VC38" s="91"/>
      <c r="VD38" s="91"/>
      <c r="VE38" s="91"/>
      <c r="VF38" s="91"/>
      <c r="VG38" s="91"/>
      <c r="VH38" s="91"/>
      <c r="VI38" s="91"/>
      <c r="VJ38" s="91"/>
      <c r="VK38" s="91"/>
      <c r="VL38" s="91"/>
      <c r="VM38" s="91"/>
      <c r="VN38" s="91"/>
      <c r="VO38" s="91"/>
      <c r="VP38" s="91"/>
      <c r="VQ38" s="91"/>
      <c r="VR38" s="91"/>
      <c r="VS38" s="91"/>
      <c r="VT38" s="91"/>
      <c r="VU38" s="91"/>
      <c r="VV38" s="91"/>
      <c r="VW38" s="91"/>
      <c r="VX38" s="91"/>
      <c r="VY38" s="91"/>
      <c r="VZ38" s="91"/>
      <c r="WA38" s="91"/>
      <c r="WB38" s="91"/>
      <c r="WC38" s="91"/>
      <c r="WD38" s="91"/>
      <c r="WE38" s="91"/>
      <c r="WF38" s="91"/>
      <c r="WG38" s="91"/>
      <c r="WH38" s="91"/>
      <c r="WI38" s="91"/>
      <c r="WJ38" s="91"/>
      <c r="WK38" s="91"/>
      <c r="WL38" s="91"/>
      <c r="WM38" s="91"/>
      <c r="WN38" s="91"/>
      <c r="WO38" s="91"/>
      <c r="WP38" s="91"/>
      <c r="WQ38" s="91"/>
      <c r="WR38" s="91"/>
      <c r="WS38" s="91"/>
      <c r="WT38" s="91"/>
      <c r="WU38" s="91"/>
      <c r="WV38" s="91"/>
      <c r="WW38" s="91"/>
      <c r="WX38" s="91"/>
      <c r="WY38" s="91"/>
      <c r="WZ38" s="91"/>
      <c r="XA38" s="91"/>
      <c r="XB38" s="91"/>
      <c r="XC38" s="91"/>
      <c r="XD38" s="91"/>
      <c r="XE38" s="91"/>
      <c r="XF38" s="91"/>
      <c r="XG38" s="91"/>
      <c r="XH38" s="91"/>
      <c r="XI38" s="91"/>
      <c r="XJ38" s="91"/>
      <c r="XK38" s="91"/>
      <c r="XL38" s="91"/>
      <c r="XM38" s="91"/>
      <c r="XN38" s="91"/>
      <c r="XO38" s="91"/>
      <c r="XP38" s="91"/>
      <c r="XQ38" s="91"/>
      <c r="XR38" s="91"/>
      <c r="XS38" s="91"/>
      <c r="XT38" s="91"/>
      <c r="XU38" s="91"/>
      <c r="XV38" s="91"/>
      <c r="XW38" s="91"/>
      <c r="XX38" s="91"/>
      <c r="XY38" s="91"/>
      <c r="XZ38" s="91"/>
      <c r="YA38" s="91"/>
      <c r="YB38" s="91"/>
      <c r="YC38" s="91"/>
      <c r="YD38" s="91"/>
      <c r="YE38" s="91"/>
      <c r="YF38" s="91"/>
      <c r="YG38" s="91"/>
      <c r="YH38" s="91"/>
      <c r="YI38" s="91"/>
      <c r="YJ38" s="91"/>
      <c r="YK38" s="91"/>
      <c r="YL38" s="91"/>
      <c r="YM38" s="91"/>
      <c r="YN38" s="91"/>
      <c r="YO38" s="91"/>
      <c r="YP38" s="91"/>
      <c r="YQ38" s="91"/>
      <c r="YR38" s="91"/>
      <c r="YS38" s="91"/>
      <c r="YT38" s="91"/>
      <c r="YU38" s="91"/>
      <c r="YV38" s="91"/>
      <c r="YW38" s="91"/>
      <c r="YX38" s="91"/>
      <c r="YY38" s="91"/>
      <c r="YZ38" s="91"/>
      <c r="ZA38" s="91"/>
      <c r="ZB38" s="91"/>
      <c r="ZC38" s="91"/>
      <c r="ZD38" s="91"/>
      <c r="ZE38" s="91"/>
      <c r="ZF38" s="91"/>
      <c r="ZG38" s="91"/>
      <c r="ZH38" s="91"/>
      <c r="ZI38" s="91"/>
      <c r="ZJ38" s="91"/>
      <c r="ZK38" s="91"/>
      <c r="ZL38" s="91"/>
      <c r="ZM38" s="91"/>
      <c r="ZN38" s="91"/>
      <c r="ZO38" s="91"/>
      <c r="ZP38" s="91"/>
      <c r="ZQ38" s="91"/>
      <c r="ZR38" s="91"/>
      <c r="ZS38" s="91"/>
      <c r="ZT38" s="91"/>
      <c r="ZU38" s="91"/>
      <c r="ZV38" s="91"/>
      <c r="ZW38" s="91"/>
      <c r="ZX38" s="91"/>
      <c r="ZY38" s="91"/>
      <c r="ZZ38" s="91"/>
      <c r="AAA38" s="91"/>
      <c r="AAB38" s="91"/>
      <c r="AAC38" s="91"/>
      <c r="AAD38" s="91"/>
      <c r="AAE38" s="91"/>
      <c r="AAF38" s="91"/>
      <c r="AAG38" s="91"/>
      <c r="AAH38" s="91"/>
      <c r="AAI38" s="91"/>
      <c r="AAJ38" s="91"/>
      <c r="AAK38" s="91"/>
      <c r="AAL38" s="91"/>
      <c r="AAM38" s="91"/>
      <c r="AAN38" s="91"/>
      <c r="AAO38" s="91"/>
      <c r="AAP38" s="91"/>
      <c r="AAQ38" s="91"/>
      <c r="AAR38" s="91"/>
      <c r="AAS38" s="91"/>
      <c r="AAT38" s="91"/>
      <c r="AAU38" s="91"/>
      <c r="AAV38" s="91"/>
      <c r="AAW38" s="91"/>
      <c r="AAX38" s="91"/>
      <c r="AAY38" s="91"/>
      <c r="AAZ38" s="91"/>
      <c r="ABA38" s="91"/>
      <c r="ABB38" s="91"/>
      <c r="ABC38" s="91"/>
      <c r="ABD38" s="91"/>
      <c r="ABE38" s="91"/>
      <c r="ABF38" s="91"/>
      <c r="ABG38" s="91"/>
      <c r="ABH38" s="91"/>
      <c r="ABI38" s="91"/>
      <c r="ABJ38" s="91"/>
      <c r="ABK38" s="91"/>
      <c r="ABL38" s="91"/>
      <c r="ABM38" s="91"/>
      <c r="ABN38" s="91"/>
      <c r="ABO38" s="91"/>
      <c r="ABP38" s="91"/>
      <c r="ABQ38" s="91"/>
      <c r="ABR38" s="91"/>
      <c r="ABS38" s="91"/>
      <c r="ABT38" s="91"/>
      <c r="ABU38" s="91"/>
      <c r="ABV38" s="91"/>
      <c r="ABW38" s="91"/>
      <c r="ABX38" s="91"/>
      <c r="ABY38" s="91"/>
      <c r="ABZ38" s="91"/>
      <c r="ACA38" s="91"/>
      <c r="ACB38" s="91"/>
      <c r="ACC38" s="91"/>
      <c r="ACD38" s="91"/>
      <c r="ACE38" s="91"/>
      <c r="ACF38" s="91"/>
      <c r="ACG38" s="91"/>
      <c r="ACH38" s="91"/>
      <c r="ACI38" s="91"/>
      <c r="ACJ38" s="91"/>
      <c r="ACK38" s="91"/>
      <c r="ACL38" s="91"/>
      <c r="ACM38" s="91"/>
      <c r="ACN38" s="91"/>
      <c r="ACO38" s="91"/>
      <c r="ACP38" s="91"/>
      <c r="ACQ38" s="91"/>
      <c r="ACR38" s="91"/>
      <c r="ACS38" s="91"/>
      <c r="ACT38" s="91"/>
      <c r="ACU38" s="91"/>
      <c r="ACV38" s="91"/>
      <c r="ACW38" s="91"/>
      <c r="ACX38" s="91"/>
      <c r="ACY38" s="91"/>
      <c r="ACZ38" s="91"/>
      <c r="ADA38" s="91"/>
      <c r="ADB38" s="91"/>
      <c r="ADC38" s="91"/>
      <c r="ADD38" s="91"/>
      <c r="ADE38" s="91"/>
      <c r="ADF38" s="91"/>
      <c r="ADG38" s="91"/>
      <c r="ADH38" s="91"/>
      <c r="ADI38" s="91"/>
      <c r="ADJ38" s="91"/>
      <c r="ADK38" s="91"/>
      <c r="ADL38" s="91"/>
      <c r="ADM38" s="91"/>
      <c r="ADN38" s="91"/>
      <c r="ADO38" s="91"/>
      <c r="ADP38" s="91"/>
      <c r="ADQ38" s="91"/>
      <c r="ADR38" s="91"/>
      <c r="ADS38" s="91"/>
      <c r="ADT38" s="91"/>
      <c r="ADU38" s="91"/>
      <c r="ADV38" s="91"/>
      <c r="ADW38" s="91"/>
      <c r="ADX38" s="91"/>
      <c r="ADY38" s="91"/>
      <c r="ADZ38" s="91"/>
      <c r="AEA38" s="91"/>
      <c r="AEB38" s="91"/>
      <c r="AEC38" s="91"/>
      <c r="AED38" s="91"/>
      <c r="AEE38" s="91"/>
      <c r="AEF38" s="91"/>
      <c r="AEG38" s="91"/>
      <c r="AEH38" s="91"/>
      <c r="AEI38" s="91"/>
      <c r="AEJ38" s="91"/>
      <c r="AEK38" s="91"/>
      <c r="AEL38" s="91"/>
      <c r="AEM38" s="91"/>
      <c r="AEN38" s="91"/>
      <c r="AEO38" s="91"/>
      <c r="AEP38" s="91"/>
      <c r="AEQ38" s="91"/>
      <c r="AER38" s="91"/>
      <c r="AES38" s="91"/>
      <c r="AET38" s="91"/>
      <c r="AEU38" s="91"/>
      <c r="AEV38" s="91"/>
      <c r="AEW38" s="91"/>
      <c r="AEX38" s="91"/>
      <c r="AEY38" s="91"/>
      <c r="AEZ38" s="91"/>
      <c r="AFA38" s="91"/>
      <c r="AFB38" s="91"/>
      <c r="AFC38" s="91"/>
      <c r="AFD38" s="91"/>
      <c r="AFE38" s="91"/>
      <c r="AFF38" s="91"/>
      <c r="AFG38" s="91"/>
      <c r="AFH38" s="91"/>
      <c r="AFI38" s="91"/>
      <c r="AFJ38" s="91"/>
      <c r="AFK38" s="91"/>
      <c r="AFL38" s="91"/>
      <c r="AFM38" s="91"/>
      <c r="AFN38" s="91"/>
      <c r="AFO38" s="91"/>
      <c r="AFP38" s="91"/>
      <c r="AFQ38" s="91"/>
      <c r="AFR38" s="91"/>
      <c r="AFS38" s="91"/>
      <c r="AFT38" s="91"/>
      <c r="AFU38" s="91"/>
      <c r="AFV38" s="91"/>
      <c r="AFW38" s="91"/>
      <c r="AFX38" s="91"/>
      <c r="AFY38" s="91"/>
      <c r="AFZ38" s="91"/>
      <c r="AGA38" s="91"/>
      <c r="AGB38" s="91"/>
      <c r="AGC38" s="91"/>
      <c r="AGD38" s="91"/>
      <c r="AGE38" s="91"/>
      <c r="AGF38" s="91"/>
      <c r="AGG38" s="91"/>
      <c r="AGH38" s="91"/>
      <c r="AGI38" s="91"/>
      <c r="AGJ38" s="91"/>
      <c r="AGK38" s="91"/>
      <c r="AGL38" s="91"/>
      <c r="AGM38" s="91"/>
      <c r="AGN38" s="91"/>
      <c r="AGO38" s="91"/>
      <c r="AGP38" s="91"/>
      <c r="AGQ38" s="91"/>
      <c r="AGR38" s="91"/>
      <c r="AGS38" s="91"/>
      <c r="AGT38" s="91"/>
      <c r="AGU38" s="91"/>
      <c r="AGV38" s="91"/>
      <c r="AGW38" s="91"/>
      <c r="AGX38" s="91"/>
      <c r="AGY38" s="91"/>
      <c r="AGZ38" s="91"/>
      <c r="AHA38" s="91"/>
      <c r="AHB38" s="91"/>
      <c r="AHC38" s="91"/>
      <c r="AHD38" s="91"/>
      <c r="AHE38" s="91"/>
      <c r="AHF38" s="91"/>
      <c r="AHG38" s="91"/>
      <c r="AHH38" s="91"/>
      <c r="AHI38" s="91"/>
      <c r="AHJ38" s="91"/>
      <c r="AHK38" s="91"/>
      <c r="AHL38" s="91"/>
      <c r="AHM38" s="91"/>
      <c r="AHN38" s="91"/>
      <c r="AHO38" s="91"/>
      <c r="AHP38" s="91"/>
      <c r="AHQ38" s="91"/>
      <c r="AHR38" s="91"/>
      <c r="AHS38" s="91"/>
      <c r="AHT38" s="91"/>
      <c r="AHU38" s="91"/>
      <c r="AHV38" s="91"/>
      <c r="AHW38" s="91"/>
      <c r="AHX38" s="91"/>
      <c r="AHY38" s="91"/>
      <c r="AHZ38" s="91"/>
      <c r="AIA38" s="91"/>
      <c r="AIB38" s="91"/>
      <c r="AIC38" s="91"/>
      <c r="AID38" s="91"/>
      <c r="AIE38" s="91"/>
      <c r="AIF38" s="91"/>
      <c r="AIG38" s="91"/>
      <c r="AIH38" s="91"/>
      <c r="AII38" s="91"/>
      <c r="AIJ38" s="91"/>
      <c r="AIK38" s="91"/>
      <c r="AIL38" s="91"/>
      <c r="AIM38" s="91"/>
      <c r="AIN38" s="91"/>
      <c r="AIO38" s="91"/>
      <c r="AIP38" s="91"/>
      <c r="AIQ38" s="91"/>
      <c r="AIR38" s="91"/>
      <c r="AIS38" s="91"/>
      <c r="AIT38" s="91"/>
      <c r="AIU38" s="91"/>
      <c r="AIV38" s="91"/>
      <c r="AIW38" s="91"/>
      <c r="AIX38" s="91"/>
      <c r="AIY38" s="91"/>
      <c r="AIZ38" s="91"/>
      <c r="AJA38" s="91"/>
      <c r="AJB38" s="91"/>
      <c r="AJC38" s="91"/>
      <c r="AJD38" s="91"/>
      <c r="AJE38" s="91"/>
      <c r="AJF38" s="91"/>
      <c r="AJG38" s="91"/>
      <c r="AJH38" s="91"/>
      <c r="AJI38" s="91"/>
      <c r="AJJ38" s="91"/>
      <c r="AJK38" s="91"/>
      <c r="AJL38" s="91"/>
      <c r="AJM38" s="91"/>
      <c r="AJN38" s="91"/>
      <c r="AJO38" s="91"/>
      <c r="AJP38" s="91"/>
      <c r="AJQ38" s="91"/>
      <c r="AJR38" s="91"/>
      <c r="AJS38" s="91"/>
      <c r="AJT38" s="91"/>
      <c r="AJU38" s="91"/>
      <c r="AJV38" s="91"/>
      <c r="AJW38" s="91"/>
      <c r="AJX38" s="91"/>
      <c r="AJY38" s="91"/>
      <c r="AJZ38" s="91"/>
      <c r="AKA38" s="91"/>
      <c r="AKB38" s="91"/>
      <c r="AKC38" s="91"/>
      <c r="AKD38" s="91"/>
      <c r="AKE38" s="91"/>
      <c r="AKF38" s="91"/>
      <c r="AKG38" s="91"/>
      <c r="AKH38" s="91"/>
      <c r="AKI38" s="91"/>
      <c r="AKJ38" s="91"/>
      <c r="AKK38" s="91"/>
      <c r="AKL38" s="91"/>
      <c r="AKM38" s="91"/>
      <c r="AKN38" s="91"/>
      <c r="AKO38" s="91"/>
      <c r="AKP38" s="91"/>
      <c r="AKQ38" s="91"/>
      <c r="AKR38" s="91"/>
      <c r="AKS38" s="91"/>
      <c r="AKT38" s="91"/>
      <c r="AKU38" s="91"/>
      <c r="AKV38" s="91"/>
      <c r="AKW38" s="130"/>
      <c r="AKX38" s="130"/>
      <c r="AKY38" s="130"/>
      <c r="AKZ38" s="130"/>
      <c r="ALA38" s="130"/>
      <c r="ALB38" s="130"/>
      <c r="ALC38" s="130"/>
      <c r="ALD38" s="130"/>
      <c r="ALE38" s="130"/>
      <c r="ALF38" s="130"/>
      <c r="ALG38" s="130"/>
      <c r="ALH38" s="130"/>
      <c r="ALI38" s="130"/>
      <c r="ALJ38" s="130"/>
      <c r="ALK38" s="130"/>
      <c r="ALL38" s="130"/>
      <c r="ALM38" s="130"/>
      <c r="ALN38" s="130"/>
      <c r="ALO38" s="130"/>
      <c r="ALP38" s="130"/>
      <c r="ALQ38" s="130"/>
      <c r="ALR38" s="130"/>
      <c r="ALS38" s="130"/>
      <c r="ALT38" s="130"/>
      <c r="ALU38" s="130"/>
      <c r="ALV38" s="130"/>
      <c r="ALW38" s="130"/>
      <c r="ALX38" s="130"/>
      <c r="ALY38" s="130"/>
      <c r="ALZ38" s="130"/>
      <c r="AMA38" s="130"/>
      <c r="AMB38" s="130"/>
      <c r="AMC38" s="130"/>
      <c r="AMD38" s="130"/>
      <c r="AME38" s="130"/>
      <c r="AMF38" s="130"/>
      <c r="AMG38" s="130"/>
      <c r="AMH38" s="130"/>
      <c r="AMI38" s="130"/>
      <c r="AMJ38" s="130"/>
      <c r="AMK38" s="130"/>
      <c r="AML38" s="130"/>
      <c r="AMM38" s="130"/>
      <c r="AMN38" s="130"/>
      <c r="AMO38" s="130"/>
      <c r="AMP38" s="130"/>
      <c r="AMQ38" s="130"/>
      <c r="AMR38" s="130"/>
      <c r="AMS38" s="130"/>
      <c r="AMT38" s="130"/>
      <c r="AMU38" s="130"/>
      <c r="AMV38" s="130"/>
      <c r="AMW38" s="130"/>
      <c r="AMX38" s="130"/>
      <c r="AMY38" s="130"/>
      <c r="AMZ38" s="130"/>
      <c r="ANA38" s="130"/>
      <c r="ANB38" s="130"/>
      <c r="ANC38" s="130"/>
      <c r="AND38" s="130"/>
      <c r="ANE38" s="130"/>
      <c r="ANF38" s="130"/>
      <c r="ANG38" s="130"/>
      <c r="ANH38" s="130"/>
      <c r="ANI38" s="130"/>
      <c r="ANJ38" s="130"/>
      <c r="ANK38" s="130"/>
      <c r="ANL38" s="130"/>
      <c r="ANM38" s="130"/>
      <c r="ANN38" s="130"/>
      <c r="ANO38" s="130"/>
      <c r="ANP38" s="130"/>
      <c r="ANQ38" s="130"/>
      <c r="ANR38" s="130"/>
      <c r="ANS38" s="130"/>
      <c r="ANT38" s="130"/>
      <c r="ANU38" s="130"/>
      <c r="ANV38" s="130"/>
      <c r="ANW38" s="130"/>
      <c r="ANX38" s="130"/>
      <c r="ANY38" s="130"/>
      <c r="ANZ38" s="130"/>
      <c r="AOA38" s="130"/>
      <c r="AOB38" s="130"/>
      <c r="AOC38" s="130"/>
      <c r="AOD38" s="130"/>
      <c r="AOE38" s="130"/>
      <c r="AOF38" s="130"/>
      <c r="AOG38" s="130"/>
      <c r="AOH38" s="130"/>
      <c r="AOI38" s="130"/>
      <c r="AOJ38" s="130"/>
      <c r="AOK38" s="130"/>
      <c r="AOL38" s="130"/>
      <c r="AOM38" s="130"/>
      <c r="AON38" s="130"/>
      <c r="AOO38" s="130"/>
      <c r="AOP38" s="130"/>
      <c r="AOQ38" s="130"/>
      <c r="AOR38" s="130"/>
      <c r="AOS38" s="130"/>
      <c r="AOT38" s="130"/>
      <c r="AOU38" s="130"/>
      <c r="AOV38" s="130"/>
      <c r="AOW38" s="130"/>
      <c r="AOX38" s="130"/>
      <c r="AOY38" s="130"/>
      <c r="AOZ38" s="130"/>
      <c r="APA38" s="130"/>
      <c r="APB38" s="130"/>
      <c r="APC38" s="130"/>
      <c r="APD38" s="130"/>
    </row>
    <row r="39" spans="1:1096" ht="25" customHeight="1" x14ac:dyDescent="0.35">
      <c r="A39" s="147"/>
      <c r="B39" s="148"/>
      <c r="C39" s="50"/>
      <c r="D39" s="149"/>
      <c r="E39" s="150"/>
      <c r="F39" s="150"/>
      <c r="G39" s="150"/>
    </row>
    <row r="40" spans="1:1096" s="152" customFormat="1" ht="40" customHeight="1" x14ac:dyDescent="0.35">
      <c r="A40" s="669" t="s">
        <v>248</v>
      </c>
      <c r="B40" s="670"/>
      <c r="C40" s="607" t="str">
        <f>$C$7</f>
        <v>Request 1:  [Insert qual/short learning package name]</v>
      </c>
      <c r="D40" s="607" t="str">
        <f>$D$7</f>
        <v>Request 2:  [Insert qual/short learning package name]</v>
      </c>
      <c r="E40" s="607" t="str">
        <f>$E$7</f>
        <v>Request 3:  [Insert qual/short learning package name]</v>
      </c>
      <c r="F40" s="607" t="str">
        <f>$F$7</f>
        <v>Request 4:  [Insert qual/short learning package name]</v>
      </c>
      <c r="G40" s="607" t="str">
        <f>$G$7</f>
        <v>Request 5:  [Insert qual/short learning package name]</v>
      </c>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row>
    <row r="41" spans="1:1096" s="137" customFormat="1" ht="30" customHeight="1" x14ac:dyDescent="0.35">
      <c r="A41" s="681" t="s">
        <v>494</v>
      </c>
      <c r="B41" s="682"/>
      <c r="C41" s="153"/>
      <c r="D41" s="153"/>
      <c r="E41" s="153"/>
      <c r="F41" s="153"/>
      <c r="G41" s="153"/>
    </row>
    <row r="42" spans="1:1096" s="137" customFormat="1" ht="51" customHeight="1" x14ac:dyDescent="0.35">
      <c r="A42" s="681" t="s">
        <v>446</v>
      </c>
      <c r="B42" s="682"/>
      <c r="C42" s="133"/>
      <c r="D42" s="133"/>
      <c r="E42" s="133"/>
      <c r="F42" s="133"/>
      <c r="G42" s="133"/>
    </row>
    <row r="43" spans="1:1096" s="137" customFormat="1" ht="42" customHeight="1" x14ac:dyDescent="0.35">
      <c r="A43" s="677" t="s">
        <v>180</v>
      </c>
      <c r="B43" s="678"/>
      <c r="C43" s="133"/>
      <c r="D43" s="133"/>
      <c r="E43" s="133"/>
      <c r="F43" s="133"/>
      <c r="G43" s="133"/>
    </row>
    <row r="44" spans="1:1096" s="137" customFormat="1" ht="42" customHeight="1" x14ac:dyDescent="0.35">
      <c r="A44" s="677" t="s">
        <v>41</v>
      </c>
      <c r="B44" s="678"/>
      <c r="C44" s="133"/>
      <c r="D44" s="133"/>
      <c r="E44" s="133"/>
      <c r="F44" s="133"/>
      <c r="G44" s="133"/>
    </row>
    <row r="45" spans="1:1096" s="137" customFormat="1" ht="44.5" customHeight="1" x14ac:dyDescent="0.35">
      <c r="A45" s="42" t="s">
        <v>298</v>
      </c>
      <c r="B45" s="154" t="s">
        <v>40</v>
      </c>
      <c r="C45" s="133"/>
      <c r="D45" s="133"/>
      <c r="E45" s="133"/>
      <c r="F45" s="133"/>
      <c r="G45" s="133"/>
    </row>
    <row r="46" spans="1:1096" s="137" customFormat="1" ht="55" customHeight="1" x14ac:dyDescent="0.35">
      <c r="A46" s="42" t="s">
        <v>240</v>
      </c>
      <c r="B46" s="458" t="s">
        <v>82</v>
      </c>
      <c r="C46" s="133"/>
      <c r="D46" s="133"/>
      <c r="E46" s="133"/>
      <c r="F46" s="133"/>
      <c r="G46" s="133"/>
    </row>
    <row r="47" spans="1:1096" ht="24" customHeight="1" x14ac:dyDescent="0.35">
      <c r="A47" s="136"/>
      <c r="B47" s="181"/>
      <c r="C47" s="155"/>
      <c r="D47" s="204"/>
      <c r="E47" s="205"/>
      <c r="F47" s="156"/>
      <c r="G47" s="206"/>
    </row>
  </sheetData>
  <sheetProtection sheet="1" formatCells="0" formatColumns="0" formatRows="0" insertColumns="0" insertRows="0" insertHyperlinks="0" deleteColumns="0" deleteRows="0"/>
  <protectedRanges>
    <protectedRange sqref="C34:G34" name="Range4_1"/>
    <protectedRange sqref="C18" name="Range2_2_1"/>
  </protectedRanges>
  <dataConsolidate/>
  <mergeCells count="24">
    <mergeCell ref="A21:B21"/>
    <mergeCell ref="A17:B17"/>
    <mergeCell ref="A44:B44"/>
    <mergeCell ref="A40:B40"/>
    <mergeCell ref="A43:B43"/>
    <mergeCell ref="A37:B37"/>
    <mergeCell ref="A42:B42"/>
    <mergeCell ref="A41:B41"/>
    <mergeCell ref="A7:B7"/>
    <mergeCell ref="E23:G23"/>
    <mergeCell ref="A1:C1"/>
    <mergeCell ref="A35:B35"/>
    <mergeCell ref="A12:B12"/>
    <mergeCell ref="A32:B32"/>
    <mergeCell ref="A33:B33"/>
    <mergeCell ref="A25:B25"/>
    <mergeCell ref="A28:B28"/>
    <mergeCell ref="A31:B31"/>
    <mergeCell ref="A26:B26"/>
    <mergeCell ref="A34:B34"/>
    <mergeCell ref="A27:B27"/>
    <mergeCell ref="A29:B29"/>
    <mergeCell ref="A30:B30"/>
    <mergeCell ref="A20:B20"/>
  </mergeCells>
  <dataValidations count="6">
    <dataValidation type="list" allowBlank="1" showInputMessage="1" showErrorMessage="1" sqref="C24" xr:uid="{8B2DBD6E-6CAA-4AB9-A570-6A3D13B57182}">
      <formula1>"Yes, no"</formula1>
    </dataValidation>
    <dataValidation allowBlank="1" showInputMessage="1" showErrorMessage="1" promptTitle="Autofill" prompt="This cell will autofill based on the information you provide" sqref="C16:G16 C14:G14" xr:uid="{2753748B-8732-45BF-B336-F6A249015840}"/>
    <dataValidation type="list" allowBlank="1" showInputMessage="1" showErrorMessage="1" sqref="C15:G15" xr:uid="{21420271-0CF4-4D2F-8089-B5D0824A3D09}">
      <formula1>"This year only, Ongoing"</formula1>
    </dataValidation>
    <dataValidation type="list" allowBlank="1" showInputMessage="1" showErrorMessage="1" sqref="C42:G42" xr:uid="{204234A2-9650-4648-8445-2D7CB644B8E3}">
      <formula1>"N/A, Yes we have TEC approval, TEC is processing our application, We haven't applied for TEC approval yet"</formula1>
    </dataValidation>
    <dataValidation type="list" allowBlank="1" showInputMessage="1" showErrorMessage="1" sqref="C43:G43" xr:uid="{36E4665E-1105-494E-AF57-4EA84EC2971F}">
      <formula1>"N/A, Yes - we have NZQA approval, NZQA is processing our application, We haven't applied for NZQA approval yet"</formula1>
    </dataValidation>
    <dataValidation type="list" allowBlank="1" showInputMessage="1" showErrorMessage="1" sqref="C44:G44" xr:uid="{A1E1573A-98EF-40AB-811F-CAC385264718}">
      <formula1>"N/A, Yes - we have TEC approval, TEC is processing our applcation, We haven't applied for TEC approval yet"</formula1>
    </dataValidation>
  </dataValidations>
  <hyperlinks>
    <hyperlink ref="B9" r:id="rId1" xr:uid="{FF122128-E67B-4360-B844-8125458655E0}"/>
  </hyperlinks>
  <pageMargins left="0.70866141732283472" right="0.70866141732283472" top="0.74803149606299213" bottom="0.74803149606299213" header="0.31496062992125984" footer="0.31496062992125984"/>
  <pageSetup paperSize="8" scale="41" fitToHeight="0" orientation="landscape" r:id="rId2"/>
  <ignoredErrors>
    <ignoredError sqref="C12:G12 C20:G20 C25:G25 C37:G37 C40:G40"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r:uid="{75C7DEAD-58CC-455F-825B-CB23F2878A85}">
          <x14:formula1>
            <xm:f>'Drop downs'!$R$2:$R$5</xm:f>
          </x14:formula1>
          <xm:sqref>C41:G41</xm:sqref>
        </x14:dataValidation>
        <x14:dataValidation type="list" allowBlank="1" showInputMessage="1" showErrorMessage="1" xr:uid="{471790F9-AD08-4043-9862-8D1393082AC5}">
          <x14:formula1>
            <xm:f>'Drop downs'!$Y$2:$Y$3</xm:f>
          </x14:formula1>
          <xm:sqref>C45:G45</xm:sqref>
        </x14:dataValidation>
        <x14:dataValidation type="list" allowBlank="1" showInputMessage="1" showErrorMessage="1" xr:uid="{AF8C853D-B64C-4F7A-9B03-C1C80E0E1807}">
          <x14:formula1>
            <xm:f>'Drop downs'!$Z$2:$Z$4</xm:f>
          </x14:formula1>
          <xm:sqref>C46:G46</xm:sqref>
        </x14:dataValidation>
        <x14:dataValidation type="list" allowBlank="1" showInputMessage="1" showErrorMessage="1" xr:uid="{7C10BDE8-0EE5-4BB3-99F2-53693034F2A3}">
          <x14:formula1>
            <xm:f>'Drop downs'!$I$2:$I$18</xm:f>
          </x14:formula1>
          <xm:sqref>C26:G26 C29:G29 C32:G32</xm:sqref>
        </x14:dataValidation>
        <x14:dataValidation type="list" allowBlank="1" showInputMessage="1" showErrorMessage="1" xr:uid="{6C16ECE0-6273-4D2E-AA32-B2B1FACE3187}">
          <x14:formula1>
            <xm:f>'Drop downs'!$J$2:$J$76</xm:f>
          </x14:formula1>
          <xm:sqref>C27:G27 C30:G30 C33:G33</xm:sqref>
        </x14:dataValidation>
        <x14:dataValidation type="list" allowBlank="1" showInputMessage="1" showErrorMessage="1" xr:uid="{0E7D9D7E-35A4-4C7A-943D-30290C4C89AC}">
          <x14:formula1>
            <xm:f>'Drop downs'!$L$2:$L$7</xm:f>
          </x14:formula1>
          <xm:sqref>C9:G9</xm:sqref>
        </x14:dataValidation>
        <x14:dataValidation type="list" allowBlank="1" showInputMessage="1" showErrorMessage="1" xr:uid="{DCBBF0F9-4361-4575-BB6E-8215422FC5BC}">
          <x14:formula1>
            <xm:f>'Drop downs'!$G$2:$G$3</xm:f>
          </x14:formula1>
          <xm:sqref>C8:G8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PD66"/>
  <sheetViews>
    <sheetView showGridLines="0" zoomScale="90" zoomScaleNormal="90" workbookViewId="0">
      <selection activeCell="C7" sqref="C7"/>
    </sheetView>
  </sheetViews>
  <sheetFormatPr defaultColWidth="8.54296875" defaultRowHeight="14.5" x14ac:dyDescent="0.35"/>
  <cols>
    <col min="1" max="2" width="60.54296875" style="160" customWidth="1"/>
    <col min="3" max="7" width="70.81640625" style="160" customWidth="1"/>
    <col min="8" max="11" width="8.54296875" style="160"/>
    <col min="12" max="12" width="13.453125" style="160" customWidth="1"/>
    <col min="13" max="16384" width="8.54296875" style="160"/>
  </cols>
  <sheetData>
    <row r="1" spans="1:179" s="50" customFormat="1" ht="60.75" customHeight="1" x14ac:dyDescent="0.35">
      <c r="A1" s="683" t="s">
        <v>268</v>
      </c>
      <c r="B1" s="684"/>
      <c r="C1" s="482"/>
      <c r="D1" s="482"/>
      <c r="E1" s="106"/>
      <c r="F1" s="99"/>
      <c r="G1" s="99"/>
    </row>
    <row r="2" spans="1:179" ht="30" customHeight="1" x14ac:dyDescent="0.35">
      <c r="A2" s="701" t="s">
        <v>32</v>
      </c>
      <c r="B2" s="701"/>
      <c r="C2" s="702"/>
      <c r="D2" s="703"/>
      <c r="E2" s="159"/>
      <c r="F2" s="113"/>
      <c r="G2" s="90"/>
      <c r="H2" s="90"/>
      <c r="I2" s="90"/>
      <c r="J2" s="90"/>
    </row>
    <row r="3" spans="1:179" ht="30" customHeight="1" x14ac:dyDescent="0.35">
      <c r="A3" s="319" t="s">
        <v>31</v>
      </c>
      <c r="B3" s="316" t="str">
        <f>'Key information and summary'!$C$3</f>
        <v>00/00/2022</v>
      </c>
      <c r="C3" s="485"/>
      <c r="D3" s="486"/>
      <c r="E3" s="484"/>
      <c r="F3" s="158"/>
      <c r="G3" s="90"/>
      <c r="H3" s="90"/>
      <c r="I3" s="90"/>
      <c r="J3" s="90"/>
    </row>
    <row r="4" spans="1:179" ht="30" customHeight="1" x14ac:dyDescent="0.35">
      <c r="A4" s="115" t="s">
        <v>24</v>
      </c>
      <c r="B4" s="476">
        <f>'Key information and summary'!$C$5</f>
        <v>0</v>
      </c>
      <c r="C4" s="116" t="s">
        <v>559</v>
      </c>
      <c r="D4" s="534">
        <f>SUM(C14:G14)</f>
        <v>0</v>
      </c>
      <c r="F4" s="161"/>
      <c r="G4" s="162"/>
    </row>
    <row r="5" spans="1:179" ht="30" customHeight="1" x14ac:dyDescent="0.35">
      <c r="A5" s="116" t="s">
        <v>34</v>
      </c>
      <c r="B5" s="477">
        <f>'Key information and summary'!$C$4</f>
        <v>0</v>
      </c>
      <c r="C5" s="117"/>
      <c r="D5" s="91"/>
      <c r="E5" s="163"/>
      <c r="F5" s="163"/>
      <c r="G5" s="164"/>
    </row>
    <row r="6" spans="1:179" ht="25" customHeight="1" x14ac:dyDescent="0.35">
      <c r="A6" s="165"/>
      <c r="C6" s="166"/>
      <c r="D6" s="166"/>
      <c r="E6" s="167"/>
      <c r="F6" s="168"/>
      <c r="G6" s="169"/>
    </row>
    <row r="7" spans="1:179" s="90" customFormat="1" ht="50.15" customHeight="1" x14ac:dyDescent="0.35">
      <c r="A7" s="690" t="s">
        <v>251</v>
      </c>
      <c r="B7" s="690"/>
      <c r="C7" s="615" t="s">
        <v>245</v>
      </c>
      <c r="D7" s="71" t="s">
        <v>198</v>
      </c>
      <c r="E7" s="71" t="s">
        <v>199</v>
      </c>
      <c r="F7" s="71" t="s">
        <v>202</v>
      </c>
      <c r="G7" s="71" t="s">
        <v>200</v>
      </c>
    </row>
    <row r="8" spans="1:179" s="170" customFormat="1" ht="53.5" customHeight="1" x14ac:dyDescent="0.35">
      <c r="A8" s="450" t="s">
        <v>264</v>
      </c>
      <c r="B8" s="124"/>
      <c r="C8" s="126"/>
      <c r="D8" s="126"/>
      <c r="E8" s="126"/>
      <c r="F8" s="126"/>
      <c r="G8" s="126"/>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row>
    <row r="9" spans="1:179" s="91" customFormat="1" ht="79.5" customHeight="1" x14ac:dyDescent="0.35">
      <c r="A9" s="40" t="s">
        <v>261</v>
      </c>
      <c r="B9" s="459" t="s">
        <v>456</v>
      </c>
      <c r="C9" s="126"/>
      <c r="D9" s="500"/>
      <c r="E9" s="126"/>
      <c r="F9" s="126"/>
      <c r="G9" s="126"/>
    </row>
    <row r="10" spans="1:179" s="91" customFormat="1" ht="50.15" customHeight="1" x14ac:dyDescent="0.35">
      <c r="A10" s="458" t="s">
        <v>226</v>
      </c>
      <c r="B10" s="154" t="s">
        <v>86</v>
      </c>
      <c r="C10" s="85" t="str">
        <f>IFERROR(VLOOKUP(C9,'Drop downs'!$T$2:$U$3,2,FALSE),"")</f>
        <v/>
      </c>
      <c r="D10" s="85" t="str">
        <f>IFERROR(VLOOKUP(D9,'Drop downs'!$T$2:$U$3,2,FALSE),"")</f>
        <v/>
      </c>
      <c r="E10" s="85" t="str">
        <f>IFERROR(VLOOKUP(E9,'Drop downs'!$T$2:$U$3,2,FALSE),"")</f>
        <v/>
      </c>
      <c r="F10" s="85" t="str">
        <f>IFERROR(VLOOKUP(F9,'Drop downs'!$T$2:$U$3,2,FALSE),"")</f>
        <v/>
      </c>
      <c r="G10" s="85" t="str">
        <f>IFERROR(VLOOKUP(G9,'Drop downs'!$T$2:$U$3,2,FALSE),"")</f>
        <v/>
      </c>
    </row>
    <row r="11" spans="1:179" s="173" customFormat="1" ht="25" customHeight="1" x14ac:dyDescent="0.35">
      <c r="A11" s="171"/>
      <c r="B11" s="172"/>
      <c r="C11" s="100"/>
      <c r="D11" s="100"/>
      <c r="E11" s="100"/>
      <c r="F11" s="102"/>
      <c r="G11" s="6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row>
    <row r="12" spans="1:179" s="175" customFormat="1" ht="40" customHeight="1" x14ac:dyDescent="0.35">
      <c r="A12" s="669" t="s">
        <v>246</v>
      </c>
      <c r="B12" s="670"/>
      <c r="C12" s="502" t="str">
        <f>$C$7</f>
        <v xml:space="preserve"> Request 1: [Insert Qualification name]</v>
      </c>
      <c r="D12" s="502" t="str">
        <f>$D$7</f>
        <v>Request 2:  [Insert Qualification name]</v>
      </c>
      <c r="E12" s="502" t="str">
        <f>$E$7</f>
        <v>Request 3:  [Insert Qualification name]</v>
      </c>
      <c r="F12" s="502" t="str">
        <f>$F$7</f>
        <v>Request 4: [Insert Qualification name]</v>
      </c>
      <c r="G12" s="502" t="str">
        <f>$G$7</f>
        <v>Request 5:  [Insert Qualification name]</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row>
    <row r="13" spans="1:179" s="91" customFormat="1" ht="30" customHeight="1" x14ac:dyDescent="0.35">
      <c r="A13" s="704" t="s">
        <v>38</v>
      </c>
      <c r="B13" s="705"/>
      <c r="C13" s="492"/>
      <c r="D13" s="492"/>
      <c r="E13" s="492"/>
      <c r="F13" s="492"/>
      <c r="G13" s="492"/>
    </row>
    <row r="14" spans="1:179" s="132" customFormat="1" ht="73.5" customHeight="1" x14ac:dyDescent="0.35">
      <c r="A14" s="80" t="s">
        <v>262</v>
      </c>
      <c r="B14" s="131" t="s">
        <v>166</v>
      </c>
      <c r="C14" s="527" t="str">
        <f>IFERROR(C13*C10,"")</f>
        <v/>
      </c>
      <c r="D14" s="527" t="str">
        <f>IFERROR(D13*D10,"")</f>
        <v/>
      </c>
      <c r="E14" s="527" t="str">
        <f>IFERROR(E13*E10,"")</f>
        <v/>
      </c>
      <c r="F14" s="527" t="str">
        <f>IFERROR(F13*F10,"")</f>
        <v/>
      </c>
      <c r="G14" s="527" t="str">
        <f>IFERROR(G13*G10,"")</f>
        <v/>
      </c>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row>
    <row r="15" spans="1:179" ht="50.15" customHeight="1" x14ac:dyDescent="0.35">
      <c r="A15" s="111" t="s">
        <v>257</v>
      </c>
      <c r="B15" s="124" t="s">
        <v>36</v>
      </c>
      <c r="C15" s="126"/>
      <c r="D15" s="126"/>
      <c r="E15" s="126"/>
      <c r="F15" s="126"/>
      <c r="G15" s="126"/>
    </row>
    <row r="16" spans="1:179" ht="25" customHeight="1" x14ac:dyDescent="0.35">
      <c r="A16" s="136"/>
      <c r="B16" s="176"/>
      <c r="C16" s="101"/>
      <c r="D16" s="103"/>
      <c r="E16" s="101"/>
      <c r="F16" s="101"/>
      <c r="G16" s="101"/>
    </row>
    <row r="17" spans="1:13" s="137" customFormat="1" ht="52" customHeight="1" x14ac:dyDescent="0.35">
      <c r="A17" s="700" t="s">
        <v>521</v>
      </c>
      <c r="B17" s="700"/>
      <c r="C17" s="107" t="s">
        <v>238</v>
      </c>
      <c r="D17" s="177"/>
      <c r="E17" s="177"/>
    </row>
    <row r="18" spans="1:13" s="91" customFormat="1" ht="30" customHeight="1" x14ac:dyDescent="0.35">
      <c r="A18" s="178" t="s">
        <v>523</v>
      </c>
      <c r="B18" s="179" t="s">
        <v>187</v>
      </c>
      <c r="C18" s="535"/>
      <c r="D18" s="180"/>
      <c r="E18" s="177"/>
      <c r="F18" s="160"/>
      <c r="G18" s="160"/>
      <c r="H18" s="160"/>
      <c r="I18" s="160"/>
      <c r="J18" s="160"/>
      <c r="K18" s="160"/>
    </row>
    <row r="19" spans="1:13" ht="25" customHeight="1" x14ac:dyDescent="0.35">
      <c r="A19" s="136"/>
      <c r="B19" s="181"/>
      <c r="C19" s="108"/>
      <c r="D19" s="182"/>
      <c r="E19" s="182"/>
      <c r="F19" s="177"/>
      <c r="G19" s="177"/>
      <c r="H19" s="91"/>
      <c r="I19" s="91"/>
      <c r="J19" s="91"/>
      <c r="K19" s="91"/>
      <c r="L19" s="91"/>
      <c r="M19" s="91"/>
    </row>
    <row r="20" spans="1:13" s="184" customFormat="1" ht="40" customHeight="1" x14ac:dyDescent="0.35">
      <c r="A20" s="690" t="s">
        <v>252</v>
      </c>
      <c r="B20" s="690"/>
      <c r="C20" s="183"/>
      <c r="D20" s="180"/>
      <c r="E20" s="177"/>
      <c r="F20" s="177"/>
      <c r="G20" s="177"/>
      <c r="H20" s="91"/>
    </row>
    <row r="21" spans="1:13" ht="64.5" customHeight="1" x14ac:dyDescent="0.35">
      <c r="A21" s="692" t="s">
        <v>505</v>
      </c>
      <c r="B21" s="693"/>
      <c r="C21" s="454" t="s">
        <v>447</v>
      </c>
      <c r="D21" s="180"/>
      <c r="E21" s="177"/>
      <c r="F21" s="177"/>
      <c r="G21" s="177"/>
      <c r="H21" s="91"/>
    </row>
    <row r="22" spans="1:13" ht="30" customHeight="1" x14ac:dyDescent="0.35">
      <c r="A22" s="185" t="s">
        <v>448</v>
      </c>
      <c r="B22" s="186" t="s">
        <v>222</v>
      </c>
      <c r="C22" s="590"/>
      <c r="D22" s="180"/>
      <c r="E22" s="177"/>
      <c r="F22" s="177"/>
      <c r="G22" s="177"/>
      <c r="H22" s="91"/>
    </row>
    <row r="23" spans="1:13" ht="40" customHeight="1" x14ac:dyDescent="0.35">
      <c r="A23" s="185" t="s">
        <v>522</v>
      </c>
      <c r="B23" s="186" t="s">
        <v>501</v>
      </c>
      <c r="C23" s="591"/>
      <c r="D23" s="180"/>
      <c r="E23" s="177"/>
      <c r="F23" s="177"/>
      <c r="G23" s="177"/>
      <c r="H23" s="91"/>
    </row>
    <row r="24" spans="1:13" ht="40" customHeight="1" x14ac:dyDescent="0.35">
      <c r="A24" s="185" t="s">
        <v>470</v>
      </c>
      <c r="B24" s="453" t="s">
        <v>471</v>
      </c>
      <c r="C24" s="590"/>
      <c r="D24" s="180"/>
      <c r="E24" s="177"/>
      <c r="F24" s="177"/>
      <c r="G24" s="177"/>
      <c r="H24" s="91"/>
    </row>
    <row r="25" spans="1:13" ht="42" customHeight="1" x14ac:dyDescent="0.35">
      <c r="A25" s="185" t="s">
        <v>258</v>
      </c>
      <c r="B25" s="453" t="s">
        <v>472</v>
      </c>
      <c r="C25" s="590"/>
      <c r="D25" s="455"/>
      <c r="E25" s="177"/>
      <c r="F25" s="177"/>
      <c r="G25" s="177"/>
      <c r="H25" s="91"/>
    </row>
    <row r="26" spans="1:13" ht="40" customHeight="1" x14ac:dyDescent="0.35">
      <c r="A26" s="185" t="s">
        <v>520</v>
      </c>
      <c r="B26" s="187" t="s">
        <v>39</v>
      </c>
      <c r="C26" s="589" t="str">
        <f>IF(AND(OR(C22="Yes",C22="Not applicable"),C24="Yes",C25="Yes"),"Likely to be Eligible","Not Eligible for Flexible funding")</f>
        <v>Not Eligible for Flexible funding</v>
      </c>
      <c r="D26" s="455"/>
      <c r="E26" s="177"/>
      <c r="F26" s="177"/>
      <c r="G26" s="177"/>
      <c r="H26" s="91"/>
    </row>
    <row r="27" spans="1:13" s="91" customFormat="1" ht="59.15" customHeight="1" x14ac:dyDescent="0.35">
      <c r="A27" s="689" t="s">
        <v>506</v>
      </c>
      <c r="B27" s="462" t="s">
        <v>256</v>
      </c>
      <c r="C27" s="592">
        <f>C23*0.02</f>
        <v>0</v>
      </c>
      <c r="D27" s="180"/>
      <c r="E27" s="177"/>
      <c r="F27" s="177"/>
      <c r="G27" s="177"/>
    </row>
    <row r="28" spans="1:13" s="91" customFormat="1" ht="86.25" customHeight="1" x14ac:dyDescent="0.35">
      <c r="A28" s="689"/>
      <c r="B28" s="179" t="s">
        <v>507</v>
      </c>
      <c r="C28" s="593"/>
      <c r="D28" s="180"/>
      <c r="E28" s="177"/>
      <c r="F28" s="177"/>
      <c r="G28" s="177"/>
    </row>
    <row r="29" spans="1:13" s="91" customFormat="1" ht="43" customHeight="1" x14ac:dyDescent="0.35">
      <c r="A29" s="694" t="s">
        <v>500</v>
      </c>
      <c r="B29" s="695"/>
      <c r="C29" s="594"/>
      <c r="D29" s="180"/>
      <c r="E29" s="177"/>
      <c r="F29" s="177"/>
      <c r="G29" s="177"/>
    </row>
    <row r="30" spans="1:13" ht="25" customHeight="1" x14ac:dyDescent="0.35">
      <c r="A30" s="188"/>
      <c r="B30" s="189"/>
      <c r="C30" s="190"/>
      <c r="D30" s="191"/>
      <c r="E30" s="104"/>
      <c r="F30" s="52"/>
      <c r="G30" s="105"/>
    </row>
    <row r="31" spans="1:13" s="184" customFormat="1" ht="40" customHeight="1" x14ac:dyDescent="0.35">
      <c r="A31" s="690" t="s">
        <v>250</v>
      </c>
      <c r="B31" s="691"/>
      <c r="C31" s="502" t="str">
        <f>$C$7</f>
        <v xml:space="preserve"> Request 1: [Insert Qualification name]</v>
      </c>
      <c r="D31" s="502" t="str">
        <f>$D$7</f>
        <v>Request 2:  [Insert Qualification name]</v>
      </c>
      <c r="E31" s="502" t="str">
        <f>$E$7</f>
        <v>Request 3:  [Insert Qualification name]</v>
      </c>
      <c r="F31" s="502" t="str">
        <f>$F$7</f>
        <v>Request 4: [Insert Qualification name]</v>
      </c>
      <c r="G31" s="502" t="str">
        <f>$G$7</f>
        <v>Request 5:  [Insert Qualification name]</v>
      </c>
      <c r="H31" s="137"/>
      <c r="I31" s="137"/>
      <c r="J31" s="137"/>
      <c r="K31" s="137"/>
      <c r="L31" s="137"/>
      <c r="M31" s="137"/>
    </row>
    <row r="32" spans="1:13" ht="30" customHeight="1" x14ac:dyDescent="0.35">
      <c r="A32" s="667" t="s">
        <v>255</v>
      </c>
      <c r="B32" s="668"/>
      <c r="C32" s="192"/>
      <c r="D32" s="192"/>
      <c r="E32" s="192"/>
      <c r="F32" s="192"/>
      <c r="G32" s="192"/>
      <c r="H32" s="91"/>
      <c r="I32" s="91"/>
      <c r="J32" s="91"/>
      <c r="K32" s="91"/>
      <c r="L32" s="91"/>
    </row>
    <row r="33" spans="1:102" s="91" customFormat="1" ht="124" customHeight="1" x14ac:dyDescent="0.35">
      <c r="A33" s="93" t="s">
        <v>449</v>
      </c>
      <c r="B33" s="93" t="s">
        <v>237</v>
      </c>
      <c r="C33" s="145"/>
      <c r="D33" s="267"/>
      <c r="E33" s="267"/>
      <c r="F33" s="145"/>
      <c r="G33" s="145"/>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row>
    <row r="34" spans="1:102" s="91" customFormat="1" ht="183" customHeight="1" x14ac:dyDescent="0.35">
      <c r="A34" s="110" t="s">
        <v>495</v>
      </c>
      <c r="B34" s="93" t="s">
        <v>237</v>
      </c>
      <c r="C34" s="449"/>
      <c r="D34" s="265"/>
      <c r="E34" s="266"/>
      <c r="F34" s="608"/>
      <c r="G34" s="261"/>
    </row>
    <row r="35" spans="1:102" ht="25" customHeight="1" x14ac:dyDescent="0.35">
      <c r="A35" s="193"/>
      <c r="B35" s="69"/>
      <c r="C35" s="194"/>
      <c r="D35" s="262"/>
      <c r="E35" s="262"/>
      <c r="F35" s="262"/>
      <c r="G35" s="263"/>
    </row>
    <row r="36" spans="1:102" s="184" customFormat="1" ht="40" customHeight="1" x14ac:dyDescent="0.35">
      <c r="A36" s="690" t="s">
        <v>247</v>
      </c>
      <c r="B36" s="690"/>
      <c r="C36" s="502" t="str">
        <f>$C$7</f>
        <v xml:space="preserve"> Request 1: [Insert Qualification name]</v>
      </c>
      <c r="D36" s="502" t="str">
        <f>$D$7</f>
        <v>Request 2:  [Insert Qualification name]</v>
      </c>
      <c r="E36" s="502" t="str">
        <f>$E$7</f>
        <v>Request 3:  [Insert Qualification name]</v>
      </c>
      <c r="F36" s="502" t="str">
        <f>$F$7</f>
        <v>Request 4: [Insert Qualification name]</v>
      </c>
      <c r="G36" s="502" t="str">
        <f>$G$7</f>
        <v>Request 5:  [Insert Qualification name]</v>
      </c>
    </row>
    <row r="37" spans="1:102" ht="30" customHeight="1" x14ac:dyDescent="0.35">
      <c r="A37" s="685" t="s">
        <v>221</v>
      </c>
      <c r="B37" s="686"/>
      <c r="C37" s="139"/>
      <c r="D37" s="139"/>
      <c r="E37" s="139"/>
      <c r="F37" s="139"/>
      <c r="G37" s="139"/>
    </row>
    <row r="38" spans="1:102" ht="30" customHeight="1" x14ac:dyDescent="0.35">
      <c r="A38" s="667" t="s">
        <v>175</v>
      </c>
      <c r="B38" s="668"/>
      <c r="C38" s="141"/>
      <c r="D38" s="141"/>
      <c r="E38" s="141"/>
      <c r="F38" s="141"/>
      <c r="G38" s="141"/>
    </row>
    <row r="39" spans="1:102" ht="30" customHeight="1" x14ac:dyDescent="0.35">
      <c r="A39" s="688" t="s">
        <v>168</v>
      </c>
      <c r="B39" s="688"/>
      <c r="C39" s="195"/>
      <c r="D39" s="463"/>
      <c r="E39" s="463"/>
      <c r="F39" s="463"/>
      <c r="G39" s="463"/>
    </row>
    <row r="40" spans="1:102" ht="30" customHeight="1" x14ac:dyDescent="0.35">
      <c r="A40" s="687" t="s">
        <v>169</v>
      </c>
      <c r="B40" s="687"/>
      <c r="C40" s="81"/>
      <c r="D40" s="81"/>
      <c r="E40" s="81"/>
      <c r="F40" s="81"/>
      <c r="G40" s="81"/>
    </row>
    <row r="41" spans="1:102" ht="30" customHeight="1" x14ac:dyDescent="0.35">
      <c r="A41" s="687" t="s">
        <v>176</v>
      </c>
      <c r="B41" s="687"/>
      <c r="C41" s="81"/>
      <c r="D41" s="81"/>
      <c r="E41" s="81"/>
      <c r="F41" s="81"/>
      <c r="G41" s="81"/>
    </row>
    <row r="42" spans="1:102" ht="30" customHeight="1" x14ac:dyDescent="0.35">
      <c r="A42" s="687" t="s">
        <v>170</v>
      </c>
      <c r="B42" s="687"/>
      <c r="C42" s="81"/>
      <c r="D42" s="79"/>
      <c r="E42" s="79"/>
      <c r="F42" s="79"/>
      <c r="G42" s="79"/>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row>
    <row r="43" spans="1:102" s="91" customFormat="1" ht="30" customHeight="1" x14ac:dyDescent="0.35">
      <c r="A43" s="667" t="s">
        <v>173</v>
      </c>
      <c r="B43" s="668"/>
      <c r="C43" s="139"/>
      <c r="D43" s="139"/>
      <c r="E43" s="139"/>
      <c r="F43" s="139"/>
      <c r="G43" s="139"/>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row>
    <row r="44" spans="1:102" s="91" customFormat="1" ht="30" customHeight="1" x14ac:dyDescent="0.35">
      <c r="A44" s="667" t="s">
        <v>179</v>
      </c>
      <c r="B44" s="668"/>
      <c r="C44" s="141"/>
      <c r="D44" s="141"/>
      <c r="E44" s="141"/>
      <c r="F44" s="141"/>
      <c r="G44" s="141"/>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row>
    <row r="45" spans="1:102" s="91" customFormat="1" ht="30" customHeight="1" x14ac:dyDescent="0.35">
      <c r="A45" s="667" t="s">
        <v>174</v>
      </c>
      <c r="B45" s="668"/>
      <c r="C45" s="141"/>
      <c r="D45" s="83"/>
      <c r="E45" s="83"/>
      <c r="F45" s="83"/>
      <c r="G45" s="83"/>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row>
    <row r="46" spans="1:102" s="91" customFormat="1" ht="30" customHeight="1" x14ac:dyDescent="0.35">
      <c r="A46" s="663" t="s">
        <v>178</v>
      </c>
      <c r="B46" s="664"/>
      <c r="C46" s="125"/>
      <c r="D46" s="126"/>
      <c r="E46" s="126"/>
      <c r="F46" s="126"/>
      <c r="G46" s="126"/>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row>
    <row r="47" spans="1:102" s="197" customFormat="1" ht="25" customHeight="1" x14ac:dyDescent="0.35">
      <c r="A47" s="706"/>
      <c r="B47" s="706"/>
      <c r="C47" s="201"/>
      <c r="D47" s="196"/>
      <c r="E47" s="200"/>
      <c r="F47" s="196"/>
      <c r="G47" s="196"/>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row>
    <row r="48" spans="1:102" s="184" customFormat="1" ht="40" customHeight="1" x14ac:dyDescent="0.35">
      <c r="A48" s="707" t="s">
        <v>450</v>
      </c>
      <c r="B48" s="708"/>
      <c r="C48" s="502" t="str">
        <f>$C$7</f>
        <v xml:space="preserve"> Request 1: [Insert Qualification name]</v>
      </c>
      <c r="D48" s="502" t="str">
        <f>$D$7</f>
        <v>Request 2:  [Insert Qualification name]</v>
      </c>
      <c r="E48" s="609" t="str">
        <f>$E$7</f>
        <v>Request 3:  [Insert Qualification name]</v>
      </c>
      <c r="F48" s="502" t="str">
        <f>$F$7</f>
        <v>Request 4: [Insert Qualification name]</v>
      </c>
      <c r="G48" s="502" t="str">
        <f>$G$7</f>
        <v>Request 5:  [Insert Qualification name]</v>
      </c>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row>
    <row r="49" spans="1:1096" s="109" customFormat="1" ht="137.5" customHeight="1" x14ac:dyDescent="0.35">
      <c r="A49" s="448" t="s">
        <v>451</v>
      </c>
      <c r="B49" s="457" t="s">
        <v>237</v>
      </c>
      <c r="C49" s="606"/>
      <c r="D49" s="606"/>
      <c r="E49" s="606"/>
      <c r="F49" s="611"/>
      <c r="G49" s="611"/>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c r="IH49" s="91"/>
      <c r="II49" s="91"/>
      <c r="IJ49" s="91"/>
      <c r="IK49" s="91"/>
      <c r="IL49" s="91"/>
      <c r="IM49" s="91"/>
      <c r="IN49" s="91"/>
      <c r="IO49" s="91"/>
      <c r="IP49" s="91"/>
      <c r="IQ49" s="91"/>
      <c r="IR49" s="91"/>
      <c r="IS49" s="91"/>
      <c r="IT49" s="91"/>
      <c r="IU49" s="91"/>
      <c r="IV49" s="91"/>
      <c r="IW49" s="91"/>
      <c r="IX49" s="91"/>
      <c r="IY49" s="91"/>
      <c r="IZ49" s="91"/>
      <c r="JA49" s="91"/>
      <c r="JB49" s="91"/>
      <c r="JC49" s="91"/>
      <c r="JD49" s="91"/>
      <c r="JE49" s="91"/>
      <c r="JF49" s="91"/>
      <c r="JG49" s="91"/>
      <c r="JH49" s="91"/>
      <c r="JI49" s="91"/>
      <c r="JJ49" s="91"/>
      <c r="JK49" s="91"/>
      <c r="JL49" s="91"/>
      <c r="JM49" s="91"/>
      <c r="JN49" s="91"/>
      <c r="JO49" s="91"/>
      <c r="JP49" s="91"/>
      <c r="JQ49" s="91"/>
      <c r="JR49" s="91"/>
      <c r="JS49" s="91"/>
      <c r="JT49" s="91"/>
      <c r="JU49" s="91"/>
      <c r="JV49" s="91"/>
      <c r="JW49" s="91"/>
      <c r="JX49" s="91"/>
      <c r="JY49" s="91"/>
      <c r="JZ49" s="91"/>
      <c r="KA49" s="91"/>
      <c r="KB49" s="91"/>
      <c r="KC49" s="91"/>
      <c r="KD49" s="91"/>
      <c r="KE49" s="91"/>
      <c r="KF49" s="91"/>
      <c r="KG49" s="91"/>
      <c r="KH49" s="91"/>
      <c r="KI49" s="91"/>
      <c r="KJ49" s="91"/>
      <c r="KK49" s="91"/>
      <c r="KL49" s="91"/>
      <c r="KM49" s="91"/>
      <c r="KN49" s="91"/>
      <c r="KO49" s="91"/>
      <c r="KP49" s="91"/>
      <c r="KQ49" s="91"/>
      <c r="KR49" s="91"/>
      <c r="KS49" s="91"/>
      <c r="KT49" s="91"/>
      <c r="KU49" s="91"/>
      <c r="KV49" s="91"/>
      <c r="KW49" s="91"/>
      <c r="KX49" s="91"/>
      <c r="KY49" s="91"/>
      <c r="KZ49" s="91"/>
      <c r="LA49" s="91"/>
      <c r="LB49" s="91"/>
      <c r="LC49" s="91"/>
      <c r="LD49" s="91"/>
      <c r="LE49" s="91"/>
      <c r="LF49" s="91"/>
      <c r="LG49" s="91"/>
      <c r="LH49" s="91"/>
      <c r="LI49" s="91"/>
      <c r="LJ49" s="91"/>
      <c r="LK49" s="91"/>
      <c r="LL49" s="91"/>
      <c r="LM49" s="91"/>
      <c r="LN49" s="91"/>
      <c r="LO49" s="91"/>
      <c r="LP49" s="91"/>
      <c r="LQ49" s="91"/>
      <c r="LR49" s="91"/>
      <c r="LS49" s="91"/>
      <c r="LT49" s="91"/>
      <c r="LU49" s="91"/>
      <c r="LV49" s="91"/>
      <c r="LW49" s="91"/>
      <c r="LX49" s="91"/>
      <c r="LY49" s="91"/>
      <c r="LZ49" s="91"/>
      <c r="MA49" s="91"/>
      <c r="MB49" s="91"/>
      <c r="MC49" s="91"/>
      <c r="MD49" s="91"/>
      <c r="ME49" s="91"/>
      <c r="MF49" s="91"/>
      <c r="MG49" s="91"/>
      <c r="MH49" s="91"/>
      <c r="MI49" s="91"/>
      <c r="MJ49" s="91"/>
      <c r="MK49" s="91"/>
      <c r="ML49" s="91"/>
      <c r="MM49" s="91"/>
      <c r="MN49" s="91"/>
      <c r="MO49" s="91"/>
      <c r="MP49" s="91"/>
      <c r="MQ49" s="91"/>
      <c r="MR49" s="91"/>
      <c r="MS49" s="91"/>
      <c r="MT49" s="91"/>
      <c r="MU49" s="91"/>
      <c r="MV49" s="91"/>
      <c r="MW49" s="91"/>
      <c r="MX49" s="91"/>
      <c r="MY49" s="91"/>
      <c r="MZ49" s="91"/>
      <c r="NA49" s="91"/>
      <c r="NB49" s="91"/>
      <c r="NC49" s="91"/>
      <c r="ND49" s="91"/>
      <c r="NE49" s="91"/>
      <c r="NF49" s="91"/>
      <c r="NG49" s="91"/>
      <c r="NH49" s="91"/>
      <c r="NI49" s="91"/>
      <c r="NJ49" s="91"/>
      <c r="NK49" s="91"/>
      <c r="NL49" s="91"/>
      <c r="NM49" s="91"/>
      <c r="NN49" s="91"/>
      <c r="NO49" s="91"/>
      <c r="NP49" s="91"/>
      <c r="NQ49" s="91"/>
      <c r="NR49" s="91"/>
      <c r="NS49" s="91"/>
      <c r="NT49" s="91"/>
      <c r="NU49" s="91"/>
      <c r="NV49" s="91"/>
      <c r="NW49" s="91"/>
      <c r="NX49" s="91"/>
      <c r="NY49" s="91"/>
      <c r="NZ49" s="91"/>
      <c r="OA49" s="91"/>
      <c r="OB49" s="91"/>
      <c r="OC49" s="91"/>
      <c r="OD49" s="91"/>
      <c r="OE49" s="91"/>
      <c r="OF49" s="91"/>
      <c r="OG49" s="91"/>
      <c r="OH49" s="91"/>
      <c r="OI49" s="91"/>
      <c r="OJ49" s="91"/>
      <c r="OK49" s="91"/>
      <c r="OL49" s="91"/>
      <c r="OM49" s="91"/>
      <c r="ON49" s="91"/>
      <c r="OO49" s="91"/>
      <c r="OP49" s="91"/>
      <c r="OQ49" s="91"/>
      <c r="OR49" s="91"/>
      <c r="OS49" s="91"/>
      <c r="OT49" s="91"/>
      <c r="OU49" s="91"/>
      <c r="OV49" s="91"/>
      <c r="OW49" s="91"/>
      <c r="OX49" s="91"/>
      <c r="OY49" s="91"/>
      <c r="OZ49" s="91"/>
      <c r="PA49" s="91"/>
      <c r="PB49" s="91"/>
      <c r="PC49" s="91"/>
      <c r="PD49" s="91"/>
      <c r="PE49" s="91"/>
      <c r="PF49" s="91"/>
      <c r="PG49" s="91"/>
      <c r="PH49" s="91"/>
      <c r="PI49" s="91"/>
      <c r="PJ49" s="91"/>
      <c r="PK49" s="91"/>
      <c r="PL49" s="91"/>
      <c r="PM49" s="91"/>
      <c r="PN49" s="91"/>
      <c r="PO49" s="91"/>
      <c r="PP49" s="91"/>
      <c r="PQ49" s="91"/>
      <c r="PR49" s="91"/>
      <c r="PS49" s="91"/>
      <c r="PT49" s="91"/>
      <c r="PU49" s="91"/>
      <c r="PV49" s="91"/>
      <c r="PW49" s="91"/>
      <c r="PX49" s="91"/>
      <c r="PY49" s="91"/>
      <c r="PZ49" s="91"/>
      <c r="QA49" s="91"/>
      <c r="QB49" s="91"/>
      <c r="QC49" s="91"/>
      <c r="QD49" s="91"/>
      <c r="QE49" s="91"/>
      <c r="QF49" s="91"/>
      <c r="QG49" s="91"/>
      <c r="QH49" s="91"/>
      <c r="QI49" s="91"/>
      <c r="QJ49" s="91"/>
      <c r="QK49" s="91"/>
      <c r="QL49" s="91"/>
      <c r="QM49" s="91"/>
      <c r="QN49" s="91"/>
      <c r="QO49" s="91"/>
      <c r="QP49" s="91"/>
      <c r="QQ49" s="91"/>
      <c r="QR49" s="91"/>
      <c r="QS49" s="91"/>
      <c r="QT49" s="91"/>
      <c r="QU49" s="91"/>
      <c r="QV49" s="91"/>
      <c r="QW49" s="91"/>
      <c r="QX49" s="91"/>
      <c r="QY49" s="91"/>
      <c r="QZ49" s="91"/>
      <c r="RA49" s="91"/>
      <c r="RB49" s="91"/>
      <c r="RC49" s="91"/>
      <c r="RD49" s="91"/>
      <c r="RE49" s="91"/>
      <c r="RF49" s="91"/>
      <c r="RG49" s="91"/>
      <c r="RH49" s="91"/>
      <c r="RI49" s="91"/>
      <c r="RJ49" s="91"/>
      <c r="RK49" s="91"/>
      <c r="RL49" s="91"/>
      <c r="RM49" s="91"/>
      <c r="RN49" s="91"/>
      <c r="RO49" s="91"/>
      <c r="RP49" s="91"/>
      <c r="RQ49" s="91"/>
      <c r="RR49" s="91"/>
      <c r="RS49" s="91"/>
      <c r="RT49" s="91"/>
      <c r="RU49" s="91"/>
      <c r="RV49" s="91"/>
      <c r="RW49" s="91"/>
      <c r="RX49" s="91"/>
      <c r="RY49" s="91"/>
      <c r="RZ49" s="91"/>
      <c r="SA49" s="91"/>
      <c r="SB49" s="91"/>
      <c r="SC49" s="91"/>
      <c r="SD49" s="91"/>
      <c r="SE49" s="91"/>
      <c r="SF49" s="91"/>
      <c r="SG49" s="91"/>
      <c r="SH49" s="91"/>
      <c r="SI49" s="91"/>
      <c r="SJ49" s="91"/>
      <c r="SK49" s="91"/>
      <c r="SL49" s="91"/>
      <c r="SM49" s="91"/>
      <c r="SN49" s="91"/>
      <c r="SO49" s="91"/>
      <c r="SP49" s="91"/>
      <c r="SQ49" s="91"/>
      <c r="SR49" s="91"/>
      <c r="SS49" s="91"/>
      <c r="ST49" s="91"/>
      <c r="SU49" s="91"/>
      <c r="SV49" s="91"/>
      <c r="SW49" s="91"/>
      <c r="SX49" s="91"/>
      <c r="SY49" s="91"/>
      <c r="SZ49" s="91"/>
      <c r="TA49" s="91"/>
      <c r="TB49" s="91"/>
      <c r="TC49" s="91"/>
      <c r="TD49" s="91"/>
      <c r="TE49" s="91"/>
      <c r="TF49" s="91"/>
      <c r="TG49" s="91"/>
      <c r="TH49" s="91"/>
      <c r="TI49" s="91"/>
      <c r="TJ49" s="91"/>
      <c r="TK49" s="91"/>
      <c r="TL49" s="91"/>
      <c r="TM49" s="91"/>
      <c r="TN49" s="91"/>
      <c r="TO49" s="91"/>
      <c r="TP49" s="91"/>
      <c r="TQ49" s="91"/>
      <c r="TR49" s="91"/>
      <c r="TS49" s="91"/>
      <c r="TT49" s="91"/>
      <c r="TU49" s="91"/>
      <c r="TV49" s="91"/>
      <c r="TW49" s="91"/>
      <c r="TX49" s="91"/>
      <c r="TY49" s="91"/>
      <c r="TZ49" s="91"/>
      <c r="UA49" s="91"/>
      <c r="UB49" s="91"/>
      <c r="UC49" s="91"/>
      <c r="UD49" s="91"/>
      <c r="UE49" s="91"/>
      <c r="UF49" s="91"/>
      <c r="UG49" s="91"/>
      <c r="UH49" s="91"/>
      <c r="UI49" s="91"/>
      <c r="UJ49" s="91"/>
      <c r="UK49" s="91"/>
      <c r="UL49" s="91"/>
      <c r="UM49" s="91"/>
      <c r="UN49" s="91"/>
      <c r="UO49" s="91"/>
      <c r="UP49" s="91"/>
      <c r="UQ49" s="91"/>
      <c r="UR49" s="91"/>
      <c r="US49" s="91"/>
      <c r="UT49" s="91"/>
      <c r="UU49" s="91"/>
      <c r="UV49" s="91"/>
      <c r="UW49" s="91"/>
      <c r="UX49" s="91"/>
      <c r="UY49" s="91"/>
      <c r="UZ49" s="91"/>
      <c r="VA49" s="91"/>
      <c r="VB49" s="91"/>
      <c r="VC49" s="91"/>
      <c r="VD49" s="91"/>
      <c r="VE49" s="91"/>
      <c r="VF49" s="91"/>
      <c r="VG49" s="91"/>
      <c r="VH49" s="91"/>
      <c r="VI49" s="91"/>
      <c r="VJ49" s="91"/>
      <c r="VK49" s="91"/>
      <c r="VL49" s="91"/>
      <c r="VM49" s="91"/>
      <c r="VN49" s="91"/>
      <c r="VO49" s="91"/>
      <c r="VP49" s="91"/>
      <c r="VQ49" s="91"/>
      <c r="VR49" s="91"/>
      <c r="VS49" s="91"/>
      <c r="VT49" s="91"/>
      <c r="VU49" s="91"/>
      <c r="VV49" s="91"/>
      <c r="VW49" s="91"/>
      <c r="VX49" s="91"/>
      <c r="VY49" s="91"/>
      <c r="VZ49" s="91"/>
      <c r="WA49" s="91"/>
      <c r="WB49" s="91"/>
      <c r="WC49" s="91"/>
      <c r="WD49" s="91"/>
      <c r="WE49" s="91"/>
      <c r="WF49" s="91"/>
      <c r="WG49" s="91"/>
      <c r="WH49" s="91"/>
      <c r="WI49" s="91"/>
      <c r="WJ49" s="91"/>
      <c r="WK49" s="91"/>
      <c r="WL49" s="91"/>
      <c r="WM49" s="91"/>
      <c r="WN49" s="91"/>
      <c r="WO49" s="91"/>
      <c r="WP49" s="91"/>
      <c r="WQ49" s="91"/>
      <c r="WR49" s="91"/>
      <c r="WS49" s="91"/>
      <c r="WT49" s="91"/>
      <c r="WU49" s="91"/>
      <c r="WV49" s="91"/>
      <c r="WW49" s="91"/>
      <c r="WX49" s="91"/>
      <c r="WY49" s="91"/>
      <c r="WZ49" s="91"/>
      <c r="XA49" s="91"/>
      <c r="XB49" s="91"/>
      <c r="XC49" s="91"/>
      <c r="XD49" s="91"/>
      <c r="XE49" s="91"/>
      <c r="XF49" s="91"/>
      <c r="XG49" s="91"/>
      <c r="XH49" s="91"/>
      <c r="XI49" s="91"/>
      <c r="XJ49" s="91"/>
      <c r="XK49" s="91"/>
      <c r="XL49" s="91"/>
      <c r="XM49" s="91"/>
      <c r="XN49" s="91"/>
      <c r="XO49" s="91"/>
      <c r="XP49" s="91"/>
      <c r="XQ49" s="91"/>
      <c r="XR49" s="91"/>
      <c r="XS49" s="91"/>
      <c r="XT49" s="91"/>
      <c r="XU49" s="91"/>
      <c r="XV49" s="91"/>
      <c r="XW49" s="91"/>
      <c r="XX49" s="91"/>
      <c r="XY49" s="91"/>
      <c r="XZ49" s="91"/>
      <c r="YA49" s="91"/>
      <c r="YB49" s="91"/>
      <c r="YC49" s="91"/>
      <c r="YD49" s="91"/>
      <c r="YE49" s="91"/>
      <c r="YF49" s="91"/>
      <c r="YG49" s="91"/>
      <c r="YH49" s="91"/>
      <c r="YI49" s="91"/>
      <c r="YJ49" s="91"/>
      <c r="YK49" s="91"/>
      <c r="YL49" s="91"/>
      <c r="YM49" s="91"/>
      <c r="YN49" s="91"/>
      <c r="YO49" s="91"/>
      <c r="YP49" s="91"/>
      <c r="YQ49" s="91"/>
      <c r="YR49" s="91"/>
      <c r="YS49" s="91"/>
      <c r="YT49" s="91"/>
      <c r="YU49" s="91"/>
      <c r="YV49" s="91"/>
      <c r="YW49" s="91"/>
      <c r="YX49" s="91"/>
      <c r="YY49" s="91"/>
      <c r="YZ49" s="91"/>
      <c r="ZA49" s="91"/>
      <c r="ZB49" s="91"/>
      <c r="ZC49" s="91"/>
      <c r="ZD49" s="91"/>
      <c r="ZE49" s="91"/>
      <c r="ZF49" s="91"/>
      <c r="ZG49" s="91"/>
      <c r="ZH49" s="91"/>
      <c r="ZI49" s="91"/>
      <c r="ZJ49" s="91"/>
      <c r="ZK49" s="91"/>
      <c r="ZL49" s="91"/>
      <c r="ZM49" s="91"/>
      <c r="ZN49" s="91"/>
      <c r="ZO49" s="91"/>
      <c r="ZP49" s="91"/>
      <c r="ZQ49" s="91"/>
      <c r="ZR49" s="91"/>
      <c r="ZS49" s="91"/>
      <c r="ZT49" s="91"/>
      <c r="ZU49" s="91"/>
      <c r="ZV49" s="91"/>
      <c r="ZW49" s="91"/>
      <c r="ZX49" s="91"/>
      <c r="ZY49" s="91"/>
      <c r="ZZ49" s="91"/>
      <c r="AAA49" s="91"/>
      <c r="AAB49" s="91"/>
      <c r="AAC49" s="91"/>
      <c r="AAD49" s="91"/>
      <c r="AAE49" s="91"/>
      <c r="AAF49" s="91"/>
      <c r="AAG49" s="91"/>
      <c r="AAH49" s="91"/>
      <c r="AAI49" s="91"/>
      <c r="AAJ49" s="91"/>
      <c r="AAK49" s="91"/>
      <c r="AAL49" s="91"/>
      <c r="AAM49" s="91"/>
      <c r="AAN49" s="91"/>
      <c r="AAO49" s="91"/>
      <c r="AAP49" s="91"/>
      <c r="AAQ49" s="91"/>
      <c r="AAR49" s="91"/>
      <c r="AAS49" s="91"/>
      <c r="AAT49" s="91"/>
      <c r="AAU49" s="91"/>
      <c r="AAV49" s="91"/>
      <c r="AAW49" s="91"/>
      <c r="AAX49" s="91"/>
      <c r="AAY49" s="91"/>
      <c r="AAZ49" s="91"/>
      <c r="ABA49" s="91"/>
      <c r="ABB49" s="91"/>
      <c r="ABC49" s="91"/>
      <c r="ABD49" s="91"/>
      <c r="ABE49" s="91"/>
      <c r="ABF49" s="91"/>
      <c r="ABG49" s="91"/>
      <c r="ABH49" s="91"/>
      <c r="ABI49" s="91"/>
      <c r="ABJ49" s="91"/>
      <c r="ABK49" s="91"/>
      <c r="ABL49" s="91"/>
      <c r="ABM49" s="91"/>
      <c r="ABN49" s="91"/>
      <c r="ABO49" s="91"/>
      <c r="ABP49" s="91"/>
      <c r="ABQ49" s="91"/>
      <c r="ABR49" s="91"/>
      <c r="ABS49" s="91"/>
      <c r="ABT49" s="91"/>
      <c r="ABU49" s="91"/>
      <c r="ABV49" s="91"/>
      <c r="ABW49" s="91"/>
      <c r="ABX49" s="91"/>
      <c r="ABY49" s="91"/>
      <c r="ABZ49" s="91"/>
      <c r="ACA49" s="91"/>
      <c r="ACB49" s="91"/>
      <c r="ACC49" s="91"/>
      <c r="ACD49" s="91"/>
      <c r="ACE49" s="91"/>
      <c r="ACF49" s="91"/>
      <c r="ACG49" s="91"/>
      <c r="ACH49" s="91"/>
      <c r="ACI49" s="91"/>
      <c r="ACJ49" s="91"/>
      <c r="ACK49" s="91"/>
      <c r="ACL49" s="91"/>
      <c r="ACM49" s="91"/>
      <c r="ACN49" s="91"/>
      <c r="ACO49" s="91"/>
      <c r="ACP49" s="91"/>
      <c r="ACQ49" s="91"/>
      <c r="ACR49" s="91"/>
      <c r="ACS49" s="91"/>
      <c r="ACT49" s="91"/>
      <c r="ACU49" s="91"/>
      <c r="ACV49" s="91"/>
      <c r="ACW49" s="91"/>
      <c r="ACX49" s="91"/>
      <c r="ACY49" s="91"/>
      <c r="ACZ49" s="91"/>
      <c r="ADA49" s="91"/>
      <c r="ADB49" s="91"/>
      <c r="ADC49" s="91"/>
      <c r="ADD49" s="91"/>
      <c r="ADE49" s="91"/>
      <c r="ADF49" s="91"/>
      <c r="ADG49" s="91"/>
      <c r="ADH49" s="91"/>
      <c r="ADI49" s="91"/>
      <c r="ADJ49" s="91"/>
      <c r="ADK49" s="91"/>
      <c r="ADL49" s="91"/>
      <c r="ADM49" s="91"/>
      <c r="ADN49" s="91"/>
      <c r="ADO49" s="91"/>
      <c r="ADP49" s="91"/>
      <c r="ADQ49" s="91"/>
      <c r="ADR49" s="91"/>
      <c r="ADS49" s="91"/>
      <c r="ADT49" s="91"/>
      <c r="ADU49" s="91"/>
      <c r="ADV49" s="91"/>
      <c r="ADW49" s="91"/>
      <c r="ADX49" s="91"/>
      <c r="ADY49" s="91"/>
      <c r="ADZ49" s="91"/>
      <c r="AEA49" s="91"/>
      <c r="AEB49" s="91"/>
      <c r="AEC49" s="91"/>
      <c r="AED49" s="91"/>
      <c r="AEE49" s="91"/>
      <c r="AEF49" s="91"/>
      <c r="AEG49" s="91"/>
      <c r="AEH49" s="91"/>
      <c r="AEI49" s="91"/>
      <c r="AEJ49" s="91"/>
      <c r="AEK49" s="91"/>
      <c r="AEL49" s="91"/>
      <c r="AEM49" s="91"/>
      <c r="AEN49" s="91"/>
      <c r="AEO49" s="91"/>
      <c r="AEP49" s="91"/>
      <c r="AEQ49" s="91"/>
      <c r="AER49" s="91"/>
      <c r="AES49" s="91"/>
      <c r="AET49" s="91"/>
      <c r="AEU49" s="91"/>
      <c r="AEV49" s="91"/>
      <c r="AEW49" s="91"/>
      <c r="AEX49" s="91"/>
      <c r="AEY49" s="91"/>
      <c r="AEZ49" s="91"/>
      <c r="AFA49" s="91"/>
      <c r="AFB49" s="91"/>
      <c r="AFC49" s="91"/>
      <c r="AFD49" s="91"/>
      <c r="AFE49" s="91"/>
      <c r="AFF49" s="91"/>
      <c r="AFG49" s="91"/>
      <c r="AFH49" s="91"/>
      <c r="AFI49" s="91"/>
      <c r="AFJ49" s="91"/>
      <c r="AFK49" s="91"/>
      <c r="AFL49" s="91"/>
      <c r="AFM49" s="91"/>
      <c r="AFN49" s="91"/>
      <c r="AFO49" s="91"/>
      <c r="AFP49" s="91"/>
      <c r="AFQ49" s="91"/>
      <c r="AFR49" s="91"/>
      <c r="AFS49" s="91"/>
      <c r="AFT49" s="91"/>
      <c r="AFU49" s="91"/>
      <c r="AFV49" s="91"/>
      <c r="AFW49" s="91"/>
      <c r="AFX49" s="91"/>
      <c r="AFY49" s="91"/>
      <c r="AFZ49" s="91"/>
      <c r="AGA49" s="91"/>
      <c r="AGB49" s="91"/>
      <c r="AGC49" s="91"/>
      <c r="AGD49" s="91"/>
      <c r="AGE49" s="91"/>
      <c r="AGF49" s="91"/>
      <c r="AGG49" s="91"/>
      <c r="AGH49" s="91"/>
      <c r="AGI49" s="91"/>
      <c r="AGJ49" s="91"/>
      <c r="AGK49" s="91"/>
      <c r="AGL49" s="91"/>
      <c r="AGM49" s="91"/>
      <c r="AGN49" s="91"/>
      <c r="AGO49" s="91"/>
      <c r="AGP49" s="91"/>
      <c r="AGQ49" s="91"/>
      <c r="AGR49" s="91"/>
      <c r="AGS49" s="91"/>
      <c r="AGT49" s="91"/>
      <c r="AGU49" s="91"/>
      <c r="AGV49" s="91"/>
      <c r="AGW49" s="91"/>
      <c r="AGX49" s="91"/>
      <c r="AGY49" s="91"/>
      <c r="AGZ49" s="91"/>
      <c r="AHA49" s="91"/>
      <c r="AHB49" s="91"/>
      <c r="AHC49" s="91"/>
      <c r="AHD49" s="91"/>
      <c r="AHE49" s="91"/>
      <c r="AHF49" s="91"/>
      <c r="AHG49" s="91"/>
      <c r="AHH49" s="91"/>
      <c r="AHI49" s="91"/>
      <c r="AHJ49" s="91"/>
      <c r="AHK49" s="91"/>
      <c r="AHL49" s="91"/>
      <c r="AHM49" s="91"/>
      <c r="AHN49" s="91"/>
      <c r="AHO49" s="91"/>
      <c r="AHP49" s="91"/>
      <c r="AHQ49" s="91"/>
      <c r="AHR49" s="91"/>
      <c r="AHS49" s="91"/>
      <c r="AHT49" s="91"/>
      <c r="AHU49" s="91"/>
      <c r="AHV49" s="91"/>
      <c r="AHW49" s="91"/>
      <c r="AHX49" s="91"/>
      <c r="AHY49" s="91"/>
      <c r="AHZ49" s="91"/>
      <c r="AIA49" s="91"/>
      <c r="AIB49" s="91"/>
      <c r="AIC49" s="91"/>
      <c r="AID49" s="91"/>
      <c r="AIE49" s="91"/>
      <c r="AIF49" s="91"/>
      <c r="AIG49" s="91"/>
      <c r="AIH49" s="91"/>
      <c r="AII49" s="91"/>
      <c r="AIJ49" s="91"/>
      <c r="AIK49" s="91"/>
      <c r="AIL49" s="91"/>
      <c r="AIM49" s="91"/>
      <c r="AIN49" s="91"/>
      <c r="AIO49" s="91"/>
      <c r="AIP49" s="91"/>
      <c r="AIQ49" s="91"/>
      <c r="AIR49" s="91"/>
      <c r="AIS49" s="91"/>
      <c r="AIT49" s="91"/>
      <c r="AIU49" s="91"/>
      <c r="AIV49" s="91"/>
      <c r="AIW49" s="91"/>
      <c r="AIX49" s="91"/>
      <c r="AIY49" s="91"/>
      <c r="AIZ49" s="91"/>
      <c r="AJA49" s="91"/>
      <c r="AJB49" s="91"/>
      <c r="AJC49" s="91"/>
      <c r="AJD49" s="91"/>
      <c r="AJE49" s="91"/>
      <c r="AJF49" s="91"/>
      <c r="AJG49" s="91"/>
      <c r="AJH49" s="91"/>
      <c r="AJI49" s="91"/>
      <c r="AJJ49" s="91"/>
      <c r="AJK49" s="91"/>
      <c r="AJL49" s="91"/>
      <c r="AJM49" s="91"/>
      <c r="AJN49" s="91"/>
      <c r="AJO49" s="91"/>
      <c r="AJP49" s="91"/>
      <c r="AJQ49" s="91"/>
      <c r="AJR49" s="91"/>
      <c r="AJS49" s="91"/>
      <c r="AJT49" s="91"/>
      <c r="AJU49" s="91"/>
      <c r="AJV49" s="91"/>
      <c r="AJW49" s="91"/>
      <c r="AJX49" s="91"/>
      <c r="AJY49" s="91"/>
      <c r="AJZ49" s="91"/>
      <c r="AKA49" s="91"/>
      <c r="AKB49" s="91"/>
      <c r="AKC49" s="91"/>
      <c r="AKD49" s="91"/>
      <c r="AKE49" s="91"/>
      <c r="AKF49" s="91"/>
      <c r="AKG49" s="91"/>
      <c r="AKH49" s="91"/>
      <c r="AKI49" s="91"/>
      <c r="AKJ49" s="91"/>
      <c r="AKK49" s="91"/>
      <c r="AKL49" s="91"/>
      <c r="AKM49" s="91"/>
      <c r="AKN49" s="91"/>
      <c r="AKO49" s="91"/>
      <c r="AKP49" s="91"/>
      <c r="AKQ49" s="91"/>
      <c r="AKR49" s="91"/>
      <c r="AKS49" s="91"/>
      <c r="AKT49" s="91"/>
      <c r="AKU49" s="91"/>
      <c r="AKV49" s="91"/>
      <c r="AKW49" s="130"/>
      <c r="AKX49" s="130"/>
      <c r="AKY49" s="130"/>
      <c r="AKZ49" s="130"/>
      <c r="ALA49" s="130"/>
      <c r="ALB49" s="130"/>
      <c r="ALC49" s="130"/>
      <c r="ALD49" s="130"/>
      <c r="ALE49" s="130"/>
      <c r="ALF49" s="130"/>
      <c r="ALG49" s="130"/>
      <c r="ALH49" s="130"/>
      <c r="ALI49" s="130"/>
      <c r="ALJ49" s="130"/>
      <c r="ALK49" s="130"/>
      <c r="ALL49" s="130"/>
      <c r="ALM49" s="130"/>
      <c r="ALN49" s="130"/>
      <c r="ALO49" s="130"/>
      <c r="ALP49" s="130"/>
      <c r="ALQ49" s="130"/>
      <c r="ALR49" s="130"/>
      <c r="ALS49" s="130"/>
      <c r="ALT49" s="130"/>
      <c r="ALU49" s="130"/>
      <c r="ALV49" s="130"/>
      <c r="ALW49" s="130"/>
      <c r="ALX49" s="130"/>
      <c r="ALY49" s="130"/>
      <c r="ALZ49" s="130"/>
      <c r="AMA49" s="130"/>
      <c r="AMB49" s="130"/>
      <c r="AMC49" s="130"/>
      <c r="AMD49" s="130"/>
      <c r="AME49" s="130"/>
      <c r="AMF49" s="130"/>
      <c r="AMG49" s="130"/>
      <c r="AMH49" s="130"/>
      <c r="AMI49" s="130"/>
      <c r="AMJ49" s="130"/>
      <c r="AMK49" s="130"/>
      <c r="AML49" s="130"/>
      <c r="AMM49" s="130"/>
      <c r="AMN49" s="130"/>
      <c r="AMO49" s="130"/>
      <c r="AMP49" s="130"/>
      <c r="AMQ49" s="130"/>
      <c r="AMR49" s="130"/>
      <c r="AMS49" s="130"/>
      <c r="AMT49" s="130"/>
      <c r="AMU49" s="130"/>
      <c r="AMV49" s="130"/>
      <c r="AMW49" s="130"/>
      <c r="AMX49" s="130"/>
      <c r="AMY49" s="130"/>
      <c r="AMZ49" s="130"/>
      <c r="ANA49" s="130"/>
      <c r="ANB49" s="130"/>
      <c r="ANC49" s="130"/>
      <c r="AND49" s="130"/>
      <c r="ANE49" s="130"/>
      <c r="ANF49" s="130"/>
      <c r="ANG49" s="130"/>
      <c r="ANH49" s="130"/>
      <c r="ANI49" s="130"/>
      <c r="ANJ49" s="130"/>
      <c r="ANK49" s="130"/>
      <c r="ANL49" s="130"/>
      <c r="ANM49" s="130"/>
      <c r="ANN49" s="130"/>
      <c r="ANO49" s="130"/>
      <c r="ANP49" s="130"/>
      <c r="ANQ49" s="130"/>
      <c r="ANR49" s="130"/>
      <c r="ANS49" s="130"/>
      <c r="ANT49" s="130"/>
      <c r="ANU49" s="130"/>
      <c r="ANV49" s="130"/>
      <c r="ANW49" s="130"/>
      <c r="ANX49" s="130"/>
      <c r="ANY49" s="130"/>
      <c r="ANZ49" s="130"/>
      <c r="AOA49" s="130"/>
      <c r="AOB49" s="130"/>
      <c r="AOC49" s="130"/>
      <c r="AOD49" s="130"/>
      <c r="AOE49" s="130"/>
      <c r="AOF49" s="130"/>
      <c r="AOG49" s="130"/>
      <c r="AOH49" s="130"/>
      <c r="AOI49" s="130"/>
      <c r="AOJ49" s="130"/>
      <c r="AOK49" s="130"/>
      <c r="AOL49" s="130"/>
      <c r="AOM49" s="130"/>
      <c r="AON49" s="130"/>
      <c r="AOO49" s="130"/>
      <c r="AOP49" s="130"/>
      <c r="AOQ49" s="130"/>
      <c r="AOR49" s="130"/>
      <c r="AOS49" s="130"/>
      <c r="AOT49" s="130"/>
      <c r="AOU49" s="130"/>
      <c r="AOV49" s="130"/>
      <c r="AOW49" s="130"/>
      <c r="AOX49" s="130"/>
      <c r="AOY49" s="130"/>
      <c r="AOZ49" s="130"/>
      <c r="APA49" s="130"/>
      <c r="APB49" s="130"/>
      <c r="APC49" s="130"/>
      <c r="APD49" s="130"/>
    </row>
    <row r="50" spans="1:1096" ht="25" customHeight="1" x14ac:dyDescent="0.35">
      <c r="A50" s="698"/>
      <c r="B50" s="699"/>
      <c r="C50" s="699"/>
      <c r="D50" s="699"/>
      <c r="E50" s="699"/>
      <c r="F50" s="699"/>
      <c r="G50" s="699"/>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row>
    <row r="51" spans="1:1096" s="175" customFormat="1" ht="40" customHeight="1" x14ac:dyDescent="0.35">
      <c r="A51" s="690" t="s">
        <v>248</v>
      </c>
      <c r="B51" s="690"/>
      <c r="C51" s="502" t="str">
        <f>$C$7</f>
        <v xml:space="preserve"> Request 1: [Insert Qualification name]</v>
      </c>
      <c r="D51" s="502" t="str">
        <f>$D$7</f>
        <v>Request 2:  [Insert Qualification name]</v>
      </c>
      <c r="E51" s="502" t="str">
        <f>$E$7</f>
        <v>Request 3:  [Insert Qualification name]</v>
      </c>
      <c r="F51" s="502" t="str">
        <f>$F$7</f>
        <v>Request 4: [Insert Qualification name]</v>
      </c>
      <c r="G51" s="502" t="str">
        <f>$G$7</f>
        <v>Request 5:  [Insert Qualification name]</v>
      </c>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row>
    <row r="52" spans="1:1096" ht="30" customHeight="1" x14ac:dyDescent="0.35">
      <c r="A52" s="696" t="s">
        <v>265</v>
      </c>
      <c r="B52" s="697"/>
      <c r="C52" s="153"/>
      <c r="D52" s="153"/>
      <c r="E52" s="153"/>
      <c r="F52" s="153"/>
      <c r="G52" s="153"/>
    </row>
    <row r="53" spans="1:1096" ht="30" customHeight="1" x14ac:dyDescent="0.35">
      <c r="A53" s="84" t="s">
        <v>298</v>
      </c>
      <c r="B53" s="124" t="s">
        <v>40</v>
      </c>
      <c r="C53" s="133"/>
      <c r="D53" s="133"/>
      <c r="E53" s="133"/>
      <c r="F53" s="133"/>
      <c r="G53" s="133"/>
    </row>
    <row r="66" ht="48" customHeight="1" x14ac:dyDescent="0.35"/>
  </sheetData>
  <sheetProtection sheet="1" formatCells="0" formatColumns="0" formatRows="0" insertColumns="0" insertRows="0" insertHyperlinks="0" deleteColumns="0" deleteRows="0"/>
  <protectedRanges>
    <protectedRange sqref="C35:G35" name="Range2"/>
    <protectedRange sqref="C45:G45" name="Range4_1"/>
    <protectedRange sqref="C19 H19:L19 H20:H27 F18:J18" name="Range2_1"/>
    <protectedRange sqref="M33:BU33" name="Range6"/>
    <protectedRange sqref="C33:L33" name="Range5"/>
  </protectedRanges>
  <mergeCells count="28">
    <mergeCell ref="A51:B51"/>
    <mergeCell ref="A52:B52"/>
    <mergeCell ref="A50:G50"/>
    <mergeCell ref="A17:B17"/>
    <mergeCell ref="A2:D2"/>
    <mergeCell ref="A13:B13"/>
    <mergeCell ref="A12:B12"/>
    <mergeCell ref="A45:B45"/>
    <mergeCell ref="A46:B46"/>
    <mergeCell ref="A47:B47"/>
    <mergeCell ref="A48:B48"/>
    <mergeCell ref="A42:B42"/>
    <mergeCell ref="A36:B36"/>
    <mergeCell ref="A43:B43"/>
    <mergeCell ref="A44:B44"/>
    <mergeCell ref="A1:B1"/>
    <mergeCell ref="A37:B37"/>
    <mergeCell ref="A38:B38"/>
    <mergeCell ref="A40:B40"/>
    <mergeCell ref="A41:B41"/>
    <mergeCell ref="A39:B39"/>
    <mergeCell ref="A27:A28"/>
    <mergeCell ref="A31:B31"/>
    <mergeCell ref="A32:B32"/>
    <mergeCell ref="A7:B7"/>
    <mergeCell ref="A20:B20"/>
    <mergeCell ref="A21:B21"/>
    <mergeCell ref="A29:B29"/>
  </mergeCells>
  <phoneticPr fontId="27" type="noConversion"/>
  <dataValidations count="4">
    <dataValidation allowBlank="1" showErrorMessage="1" promptTitle="Autofill" prompt="This cell will autofill based on the information you provide" sqref="C14:G14" xr:uid="{36AAEC64-6A3A-4150-81F8-1843281ADAAE}"/>
    <dataValidation type="list" allowBlank="1" showInputMessage="1" showErrorMessage="1" sqref="M33:BU33" xr:uid="{381A965E-CDBF-4F70-943B-0002D5BFF56B}">
      <formula1>#REF!</formula1>
    </dataValidation>
    <dataValidation type="list" allowBlank="1" showInputMessage="1" showErrorMessage="1" sqref="C24:C25" xr:uid="{64DA994B-1263-45C0-BF0C-53BF628F3C14}">
      <formula1>"Yes,No"</formula1>
    </dataValidation>
    <dataValidation type="list" allowBlank="1" showInputMessage="1" showErrorMessage="1" sqref="C15:G15" xr:uid="{FFF36E59-7DE4-44AC-A0CC-2323D07F9D1F}">
      <formula1>"This year only, Ongoing"</formula1>
    </dataValidation>
  </dataValidations>
  <hyperlinks>
    <hyperlink ref="B9" r:id="rId1" xr:uid="{D40463A1-CA08-4049-97AC-145581447C6B}"/>
    <hyperlink ref="C21" r:id="rId2" xr:uid="{0F52FFB2-67B5-4B56-A97E-4E6C2FC3E443}"/>
  </hyperlinks>
  <pageMargins left="0.70866141732283472" right="0.70866141732283472" top="0.74803149606299213" bottom="0.74803149606299213" header="0.31496062992125984" footer="0.31496062992125984"/>
  <pageSetup paperSize="8" scale="40" fitToHeight="0" orientation="landscape" r:id="rId3"/>
  <ignoredErrors>
    <ignoredError sqref="C12:G12 C31:G31 C36:G36 C48:G48 C51:G51 C26:C27" unlockedFormula="1"/>
  </ignoredErrors>
  <extLst>
    <ext xmlns:x14="http://schemas.microsoft.com/office/spreadsheetml/2009/9/main" uri="{CCE6A557-97BC-4b89-ADB6-D9C93CAAB3DF}">
      <x14:dataValidations xmlns:xm="http://schemas.microsoft.com/office/excel/2006/main" count="8">
        <x14:dataValidation type="list" allowBlank="1" showInputMessage="1" showErrorMessage="1" xr:uid="{119F5FFC-6DBD-4FC7-AAD1-97F244772A9D}">
          <x14:formula1>
            <xm:f>'Drop downs'!$S$2:$S$4</xm:f>
          </x14:formula1>
          <xm:sqref>C22</xm:sqref>
        </x14:dataValidation>
        <x14:dataValidation type="list" allowBlank="1" showInputMessage="1" showErrorMessage="1" xr:uid="{78541792-0E88-4B08-A7D5-FDAE4C38C40B}">
          <x14:formula1>
            <xm:f>'Drop downs'!$I$2:$I$18</xm:f>
          </x14:formula1>
          <xm:sqref>C37:G37 C43:G43 C40:G40</xm:sqref>
        </x14:dataValidation>
        <x14:dataValidation type="list" allowBlank="1" showInputMessage="1" showErrorMessage="1" xr:uid="{F27F7AC2-8C20-447B-BCA9-53651DBC0FB3}">
          <x14:formula1>
            <xm:f>'Drop downs'!$J$2:$J$76</xm:f>
          </x14:formula1>
          <xm:sqref>C38:G38 C41:G41 C44:G44</xm:sqref>
        </x14:dataValidation>
        <x14:dataValidation type="list" allowBlank="1" showInputMessage="1" showErrorMessage="1" xr:uid="{FC9737EC-8274-4368-8CE1-E99BF942B799}">
          <x14:formula1>
            <xm:f>'Drop downs'!$T$2:$T$3</xm:f>
          </x14:formula1>
          <xm:sqref>C9:G9</xm:sqref>
        </x14:dataValidation>
        <x14:dataValidation type="list" allowBlank="1" showInputMessage="1" showErrorMessage="1" xr:uid="{CC24E202-7ACC-429C-8278-50E15F41F95D}">
          <x14:formula1>
            <xm:f>'Drop downs'!$R$2:$R$5</xm:f>
          </x14:formula1>
          <xm:sqref>C52:G52</xm:sqref>
        </x14:dataValidation>
        <x14:dataValidation type="list" allowBlank="1" showInputMessage="1" showErrorMessage="1" xr:uid="{8EB0BE74-7031-4646-A22C-0EC1F27D29BD}">
          <x14:formula1>
            <xm:f>'Drop downs'!$Y$2:$Y$3</xm:f>
          </x14:formula1>
          <xm:sqref>C53:G53</xm:sqref>
        </x14:dataValidation>
        <x14:dataValidation type="list" allowBlank="1" showInputMessage="1" showErrorMessage="1" xr:uid="{F06B6446-8643-4F0B-83D9-BEF3D7420F60}">
          <x14:formula1>
            <xm:f>'Drop downs'!$G$2:$G$4</xm:f>
          </x14:formula1>
          <xm:sqref>C8:G8</xm:sqref>
        </x14:dataValidation>
        <x14:dataValidation type="list" allowBlank="1" showInputMessage="1" showErrorMessage="1" xr:uid="{2FA2560C-50FA-4938-9AF7-4B3E2936A749}">
          <x14:formula1>
            <xm:f>'Drop downs'!$W$2:$W$3</xm:f>
          </x14:formula1>
          <xm:sqref>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0BD5-2EFE-43A1-8AD5-1C90EF2F6299}">
  <sheetPr>
    <pageSetUpPr fitToPage="1"/>
  </sheetPr>
  <dimension ref="A1:GB40"/>
  <sheetViews>
    <sheetView showGridLines="0" zoomScale="90" zoomScaleNormal="90" workbookViewId="0">
      <selection activeCell="C7" sqref="C7"/>
    </sheetView>
  </sheetViews>
  <sheetFormatPr defaultColWidth="8.54296875" defaultRowHeight="14.5" x14ac:dyDescent="0.35"/>
  <cols>
    <col min="1" max="1" width="64.453125" style="272" customWidth="1"/>
    <col min="2" max="2" width="74.54296875" style="273" customWidth="1"/>
    <col min="3" max="7" width="70.54296875" style="272" customWidth="1"/>
    <col min="8" max="16" width="8.54296875" style="272"/>
    <col min="17" max="17" width="13.453125" style="272" customWidth="1"/>
    <col min="18" max="16384" width="8.54296875" style="272"/>
  </cols>
  <sheetData>
    <row r="1" spans="1:184" s="315" customFormat="1" ht="75.75" customHeight="1" x14ac:dyDescent="0.35">
      <c r="A1" s="719" t="s">
        <v>525</v>
      </c>
      <c r="B1" s="719"/>
      <c r="C1" s="314"/>
      <c r="D1" s="314"/>
      <c r="E1" s="314"/>
      <c r="F1" s="314"/>
      <c r="G1" s="272"/>
      <c r="H1" s="272"/>
      <c r="I1" s="272"/>
      <c r="J1" s="272"/>
    </row>
    <row r="2" spans="1:184" s="315" customFormat="1" ht="30" customHeight="1" x14ac:dyDescent="0.35">
      <c r="A2" s="720" t="s">
        <v>32</v>
      </c>
      <c r="B2" s="721"/>
      <c r="C2" s="722"/>
      <c r="D2" s="722"/>
      <c r="E2" s="314"/>
      <c r="F2" s="314"/>
      <c r="G2" s="274"/>
      <c r="H2" s="274"/>
      <c r="I2" s="274"/>
      <c r="J2" s="274"/>
    </row>
    <row r="3" spans="1:184" s="315" customFormat="1" ht="30" customHeight="1" x14ac:dyDescent="0.35">
      <c r="A3" s="319" t="s">
        <v>31</v>
      </c>
      <c r="B3" s="503" t="str">
        <f>'Key information and summary'!$C$3</f>
        <v>00/00/2022</v>
      </c>
      <c r="C3" s="504"/>
      <c r="D3" s="501"/>
      <c r="E3" s="314"/>
      <c r="F3" s="314"/>
      <c r="G3" s="274"/>
      <c r="H3" s="274"/>
      <c r="I3" s="274"/>
      <c r="J3" s="274"/>
    </row>
    <row r="4" spans="1:184" ht="30" customHeight="1" x14ac:dyDescent="0.35">
      <c r="A4" s="115" t="s">
        <v>33</v>
      </c>
      <c r="B4" s="505">
        <f>'Key information and summary'!$C$5</f>
        <v>0</v>
      </c>
      <c r="C4" s="116" t="s">
        <v>560</v>
      </c>
      <c r="D4" s="545">
        <f>SUM(C13:BA13)</f>
        <v>0</v>
      </c>
      <c r="E4" s="314"/>
      <c r="F4" s="314"/>
      <c r="G4" s="314"/>
      <c r="I4" s="312"/>
      <c r="J4" s="312"/>
    </row>
    <row r="5" spans="1:184" ht="30" customHeight="1" x14ac:dyDescent="0.35">
      <c r="A5" s="116" t="s">
        <v>34</v>
      </c>
      <c r="B5" s="506">
        <f>'Key information and summary'!$C$4</f>
        <v>0</v>
      </c>
      <c r="C5" s="400"/>
      <c r="D5" s="401"/>
      <c r="E5" s="275"/>
      <c r="F5" s="275"/>
      <c r="G5" s="275"/>
      <c r="H5" s="313"/>
      <c r="I5" s="313"/>
      <c r="J5" s="313"/>
    </row>
    <row r="6" spans="1:184" s="274" customFormat="1" ht="25" customHeight="1" x14ac:dyDescent="0.35">
      <c r="A6" s="283"/>
      <c r="B6" s="283"/>
      <c r="C6" s="283"/>
      <c r="D6" s="283"/>
      <c r="E6" s="283"/>
      <c r="F6" s="283"/>
      <c r="G6" s="283"/>
      <c r="H6" s="272"/>
      <c r="I6" s="272"/>
      <c r="J6" s="272"/>
    </row>
    <row r="7" spans="1:184" s="312" customFormat="1" ht="50.15" customHeight="1" x14ac:dyDescent="0.35">
      <c r="A7" s="723" t="s">
        <v>327</v>
      </c>
      <c r="B7" s="724"/>
      <c r="C7" s="616" t="s">
        <v>326</v>
      </c>
      <c r="D7" s="617" t="s">
        <v>325</v>
      </c>
      <c r="E7" s="616" t="s">
        <v>324</v>
      </c>
      <c r="F7" s="616" t="s">
        <v>323</v>
      </c>
      <c r="G7" s="616" t="s">
        <v>322</v>
      </c>
      <c r="H7" s="272"/>
      <c r="I7" s="272"/>
      <c r="J7" s="272"/>
      <c r="K7" s="272"/>
    </row>
    <row r="8" spans="1:184" s="309" customFormat="1" ht="30" customHeight="1" x14ac:dyDescent="0.35">
      <c r="A8" s="725" t="s">
        <v>473</v>
      </c>
      <c r="B8" s="726"/>
      <c r="C8" s="310"/>
      <c r="D8" s="311"/>
      <c r="E8" s="310"/>
      <c r="F8" s="310"/>
      <c r="G8" s="310"/>
    </row>
    <row r="9" spans="1:184" s="274" customFormat="1" ht="30" customHeight="1" x14ac:dyDescent="0.35">
      <c r="A9" s="305" t="s">
        <v>321</v>
      </c>
      <c r="B9" s="308"/>
      <c r="C9" s="307"/>
      <c r="D9" s="307"/>
      <c r="E9" s="307"/>
      <c r="F9" s="307"/>
      <c r="G9" s="307"/>
    </row>
    <row r="10" spans="1:184" s="274" customFormat="1" ht="30" customHeight="1" x14ac:dyDescent="0.35">
      <c r="A10" s="305" t="s">
        <v>320</v>
      </c>
      <c r="B10" s="299" t="s">
        <v>515</v>
      </c>
      <c r="C10" s="307"/>
      <c r="D10" s="307"/>
      <c r="E10" s="307"/>
      <c r="F10" s="307"/>
      <c r="G10" s="307"/>
    </row>
    <row r="11" spans="1:184" s="274" customFormat="1" ht="30" customHeight="1" x14ac:dyDescent="0.35">
      <c r="A11" s="305" t="s">
        <v>526</v>
      </c>
      <c r="B11" s="306" t="s">
        <v>527</v>
      </c>
      <c r="C11" s="301">
        <v>10.28</v>
      </c>
      <c r="D11" s="301">
        <v>10.28</v>
      </c>
      <c r="E11" s="301">
        <v>10.28</v>
      </c>
      <c r="F11" s="301">
        <v>10.28</v>
      </c>
      <c r="G11" s="301">
        <v>10.28</v>
      </c>
    </row>
    <row r="12" spans="1:184" s="274" customFormat="1" ht="30" customHeight="1" x14ac:dyDescent="0.35">
      <c r="A12" s="305" t="s">
        <v>318</v>
      </c>
      <c r="B12" s="302" t="s">
        <v>316</v>
      </c>
      <c r="C12" s="304">
        <f>SUM(C9*C10)</f>
        <v>0</v>
      </c>
      <c r="D12" s="304">
        <f>SUM(D9*D10)</f>
        <v>0</v>
      </c>
      <c r="E12" s="304">
        <f>SUM(E9*E10)</f>
        <v>0</v>
      </c>
      <c r="F12" s="304">
        <f>SUM(F9*F10)</f>
        <v>0</v>
      </c>
      <c r="G12" s="304">
        <f>SUM(G9*G10)</f>
        <v>0</v>
      </c>
    </row>
    <row r="13" spans="1:184" s="274" customFormat="1" ht="30" customHeight="1" x14ac:dyDescent="0.35">
      <c r="A13" s="303" t="s">
        <v>317</v>
      </c>
      <c r="B13" s="302" t="s">
        <v>316</v>
      </c>
      <c r="C13" s="536">
        <f>SUM(C12*C11)</f>
        <v>0</v>
      </c>
      <c r="D13" s="536">
        <f>SUM(D12*D11)</f>
        <v>0</v>
      </c>
      <c r="E13" s="536">
        <f>SUM(E12*E11)</f>
        <v>0</v>
      </c>
      <c r="F13" s="536">
        <f>SUM(F12*F11)</f>
        <v>0</v>
      </c>
      <c r="G13" s="536">
        <f>SUM(G12*G11)</f>
        <v>0</v>
      </c>
    </row>
    <row r="14" spans="1:184" s="295" customFormat="1" ht="36.65" customHeight="1" x14ac:dyDescent="0.35">
      <c r="A14" s="300" t="s">
        <v>315</v>
      </c>
      <c r="B14" s="299" t="s">
        <v>36</v>
      </c>
      <c r="C14" s="298"/>
      <c r="D14" s="298"/>
      <c r="E14" s="298"/>
      <c r="F14" s="298"/>
      <c r="G14" s="298"/>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6"/>
      <c r="DI14" s="296"/>
      <c r="DJ14" s="296"/>
      <c r="DK14" s="296"/>
      <c r="DL14" s="296"/>
      <c r="DM14" s="296"/>
      <c r="DN14" s="296"/>
      <c r="DO14" s="296"/>
      <c r="DP14" s="296"/>
      <c r="DQ14" s="296"/>
      <c r="DR14" s="296"/>
      <c r="DS14" s="296"/>
      <c r="DT14" s="296"/>
      <c r="DU14" s="296"/>
      <c r="DV14" s="296"/>
      <c r="DW14" s="296"/>
      <c r="DX14" s="296"/>
      <c r="DY14" s="296"/>
      <c r="DZ14" s="296"/>
      <c r="EA14" s="296"/>
      <c r="EB14" s="296"/>
      <c r="EC14" s="296"/>
      <c r="ED14" s="296"/>
      <c r="EE14" s="296"/>
      <c r="EF14" s="296"/>
      <c r="EG14" s="296"/>
      <c r="EH14" s="296"/>
      <c r="EI14" s="296"/>
      <c r="EJ14" s="296"/>
      <c r="EK14" s="296"/>
      <c r="EL14" s="296"/>
      <c r="EM14" s="296"/>
      <c r="EN14" s="296"/>
      <c r="EO14" s="296"/>
      <c r="EP14" s="296"/>
      <c r="EQ14" s="296"/>
      <c r="ER14" s="296"/>
      <c r="ES14" s="296"/>
      <c r="ET14" s="296"/>
      <c r="EU14" s="296"/>
      <c r="EV14" s="296"/>
      <c r="EW14" s="296"/>
      <c r="EX14" s="296"/>
      <c r="EY14" s="296"/>
      <c r="EZ14" s="296"/>
      <c r="FA14" s="296"/>
      <c r="FB14" s="296"/>
      <c r="FC14" s="296"/>
      <c r="FD14" s="296"/>
      <c r="FE14" s="296"/>
      <c r="FF14" s="296"/>
      <c r="FG14" s="296"/>
      <c r="FH14" s="296"/>
      <c r="FI14" s="296"/>
      <c r="FJ14" s="296"/>
      <c r="FK14" s="296"/>
      <c r="FL14" s="296"/>
      <c r="FM14" s="296"/>
      <c r="FN14" s="296"/>
      <c r="FO14" s="296"/>
      <c r="FP14" s="296"/>
      <c r="FQ14" s="296"/>
      <c r="FR14" s="296"/>
      <c r="FS14" s="296"/>
      <c r="FT14" s="296"/>
      <c r="FU14" s="296"/>
      <c r="FV14" s="296"/>
      <c r="FW14" s="296"/>
      <c r="FX14" s="296"/>
      <c r="FY14" s="296"/>
      <c r="FZ14" s="296"/>
      <c r="GA14" s="296"/>
      <c r="GB14" s="296"/>
    </row>
    <row r="15" spans="1:184" s="274" customFormat="1" ht="25" customHeight="1" x14ac:dyDescent="0.35">
      <c r="A15" s="552"/>
      <c r="B15" s="552"/>
      <c r="C15" s="552"/>
      <c r="D15" s="552"/>
      <c r="E15" s="552"/>
      <c r="F15" s="552"/>
      <c r="G15" s="55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row>
    <row r="16" spans="1:184" s="91" customFormat="1" ht="40" customHeight="1" x14ac:dyDescent="0.35">
      <c r="A16" s="718" t="s">
        <v>528</v>
      </c>
      <c r="B16" s="718"/>
      <c r="C16" s="97" t="s">
        <v>238</v>
      </c>
      <c r="D16" s="202"/>
      <c r="E16" s="468"/>
    </row>
    <row r="17" spans="1:184" s="91" customFormat="1" ht="27.65" customHeight="1" x14ac:dyDescent="0.35">
      <c r="A17" s="92" t="s">
        <v>529</v>
      </c>
      <c r="B17" s="93" t="s">
        <v>239</v>
      </c>
      <c r="C17" s="493"/>
      <c r="D17" s="202"/>
      <c r="E17" s="469"/>
    </row>
    <row r="18" spans="1:184" s="274" customFormat="1" ht="25" customHeight="1" x14ac:dyDescent="0.35">
      <c r="A18" s="283"/>
      <c r="B18" s="283"/>
      <c r="C18" s="283"/>
      <c r="D18" s="283"/>
      <c r="E18" s="283"/>
      <c r="F18" s="283"/>
      <c r="G18" s="283"/>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row>
    <row r="19" spans="1:184" s="274" customFormat="1" ht="40" customHeight="1" x14ac:dyDescent="0.35">
      <c r="A19" s="709" t="s">
        <v>314</v>
      </c>
      <c r="B19" s="710"/>
      <c r="C19" s="502" t="str">
        <f>$C$7</f>
        <v>Request 1: [Insert Course name]</v>
      </c>
      <c r="D19" s="502" t="str">
        <f>$D$7</f>
        <v>Request 2: [Insert Course name]</v>
      </c>
      <c r="E19" s="502" t="str">
        <f>$E$7</f>
        <v>Request 3: [Insert Course name]</v>
      </c>
      <c r="F19" s="502" t="str">
        <f>$F$7</f>
        <v>Request 4: [Insert Course name]</v>
      </c>
      <c r="G19" s="502" t="str">
        <f>$G$7</f>
        <v>Request 5: [Insert Course name]</v>
      </c>
      <c r="H19" s="272"/>
      <c r="I19" s="272"/>
    </row>
    <row r="20" spans="1:184" s="293" customFormat="1" ht="174" x14ac:dyDescent="0.35">
      <c r="A20" s="294" t="s">
        <v>313</v>
      </c>
      <c r="B20" s="294" t="s">
        <v>312</v>
      </c>
      <c r="C20" s="285"/>
      <c r="D20" s="285"/>
      <c r="E20" s="285"/>
      <c r="F20" s="285"/>
      <c r="G20" s="285"/>
    </row>
    <row r="21" spans="1:184" s="91" customFormat="1" ht="147" customHeight="1" x14ac:dyDescent="0.35">
      <c r="A21" s="110" t="s">
        <v>530</v>
      </c>
      <c r="B21" s="93" t="s">
        <v>237</v>
      </c>
      <c r="C21" s="264"/>
      <c r="D21" s="265"/>
      <c r="E21" s="659"/>
      <c r="F21" s="659"/>
      <c r="G21" s="660"/>
    </row>
    <row r="22" spans="1:184" s="274" customFormat="1" ht="40" customHeight="1" x14ac:dyDescent="0.35">
      <c r="A22" s="709" t="s">
        <v>247</v>
      </c>
      <c r="B22" s="710"/>
      <c r="C22" s="502" t="str">
        <f>C$7</f>
        <v>Request 1: [Insert Course name]</v>
      </c>
      <c r="D22" s="502" t="str">
        <f>$D$7</f>
        <v>Request 2: [Insert Course name]</v>
      </c>
      <c r="E22" s="502" t="str">
        <f>$E$7</f>
        <v>Request 3: [Insert Course name]</v>
      </c>
      <c r="F22" s="502" t="str">
        <f>$F$7</f>
        <v>Request 4: [Insert Course name]</v>
      </c>
      <c r="G22" s="502" t="str">
        <f>$G$7</f>
        <v>Request 5: [Insert Course name]</v>
      </c>
      <c r="H22" s="272"/>
      <c r="I22" s="272"/>
    </row>
    <row r="23" spans="1:184" s="91" customFormat="1" ht="25" customHeight="1" x14ac:dyDescent="0.35">
      <c r="A23" s="685" t="s">
        <v>311</v>
      </c>
      <c r="B23" s="686"/>
      <c r="C23" s="556"/>
      <c r="D23" s="556"/>
      <c r="E23" s="556"/>
      <c r="F23" s="556"/>
      <c r="G23" s="556"/>
    </row>
    <row r="24" spans="1:184" s="91" customFormat="1" ht="25" customHeight="1" x14ac:dyDescent="0.35">
      <c r="A24" s="667" t="s">
        <v>310</v>
      </c>
      <c r="B24" s="668"/>
      <c r="C24" s="556"/>
      <c r="D24" s="556"/>
      <c r="E24" s="556"/>
      <c r="F24" s="556"/>
      <c r="G24" s="556"/>
    </row>
    <row r="25" spans="1:184" s="91" customFormat="1" ht="25" customHeight="1" x14ac:dyDescent="0.35">
      <c r="A25" s="667" t="s">
        <v>309</v>
      </c>
      <c r="B25" s="668"/>
      <c r="C25" s="557"/>
      <c r="D25" s="557"/>
      <c r="E25" s="557"/>
      <c r="F25" s="557"/>
      <c r="G25" s="557"/>
    </row>
    <row r="26" spans="1:184" s="91" customFormat="1" ht="25" customHeight="1" x14ac:dyDescent="0.35">
      <c r="A26" s="715" t="s">
        <v>169</v>
      </c>
      <c r="B26" s="716"/>
      <c r="C26" s="82"/>
      <c r="D26" s="82"/>
      <c r="E26" s="82"/>
      <c r="F26" s="82"/>
      <c r="G26" s="82"/>
    </row>
    <row r="27" spans="1:184" s="558" customFormat="1" ht="25" customHeight="1" x14ac:dyDescent="0.35">
      <c r="A27" s="715" t="s">
        <v>308</v>
      </c>
      <c r="B27" s="716"/>
      <c r="C27" s="82"/>
      <c r="D27" s="82"/>
      <c r="E27" s="82"/>
      <c r="F27" s="82"/>
      <c r="G27" s="82"/>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30"/>
      <c r="FX27" s="130"/>
      <c r="FY27" s="130"/>
      <c r="FZ27" s="130"/>
      <c r="GA27" s="130"/>
      <c r="GB27" s="130"/>
    </row>
    <row r="28" spans="1:184" s="44" customFormat="1" ht="25" customHeight="1" x14ac:dyDescent="0.35">
      <c r="A28" s="554" t="s">
        <v>307</v>
      </c>
      <c r="B28" s="555"/>
      <c r="C28" s="559"/>
      <c r="D28" s="559"/>
      <c r="E28" s="559"/>
      <c r="F28" s="559"/>
      <c r="G28" s="559"/>
      <c r="H28" s="339"/>
      <c r="I28" s="339"/>
    </row>
    <row r="29" spans="1:184" s="137" customFormat="1" ht="25" customHeight="1" x14ac:dyDescent="0.35">
      <c r="A29" s="663" t="s">
        <v>474</v>
      </c>
      <c r="B29" s="664"/>
      <c r="C29" s="560"/>
      <c r="D29" s="560"/>
      <c r="E29" s="560"/>
      <c r="F29" s="560"/>
      <c r="G29" s="560"/>
      <c r="H29" s="91"/>
      <c r="I29" s="91"/>
    </row>
    <row r="30" spans="1:184" s="44" customFormat="1" ht="25" customHeight="1" x14ac:dyDescent="0.35">
      <c r="A30" s="717"/>
      <c r="B30" s="717"/>
      <c r="C30" s="717"/>
      <c r="D30" s="717"/>
      <c r="E30" s="717"/>
      <c r="F30" s="717"/>
      <c r="G30" s="717"/>
      <c r="H30" s="91"/>
      <c r="I30" s="91"/>
    </row>
    <row r="31" spans="1:184" s="274" customFormat="1" ht="40" customHeight="1" x14ac:dyDescent="0.35">
      <c r="A31" s="709" t="s">
        <v>306</v>
      </c>
      <c r="B31" s="710"/>
      <c r="C31" s="502" t="str">
        <f>C$7</f>
        <v>Request 1: [Insert Course name]</v>
      </c>
      <c r="D31" s="502" t="str">
        <f>$D$7</f>
        <v>Request 2: [Insert Course name]</v>
      </c>
      <c r="E31" s="502" t="str">
        <f>$E$7</f>
        <v>Request 3: [Insert Course name]</v>
      </c>
      <c r="F31" s="502" t="str">
        <f>$F$7</f>
        <v>Request 4: [Insert Course name]</v>
      </c>
      <c r="G31" s="502" t="str">
        <f>$G$7</f>
        <v>Request 5: [Insert Course name]</v>
      </c>
      <c r="H31" s="272"/>
      <c r="I31" s="272"/>
    </row>
    <row r="32" spans="1:184" s="274" customFormat="1" ht="30" customHeight="1" x14ac:dyDescent="0.35">
      <c r="A32" s="291" t="s">
        <v>305</v>
      </c>
      <c r="B32" s="290" t="s">
        <v>304</v>
      </c>
      <c r="C32" s="285"/>
      <c r="D32" s="285"/>
      <c r="E32" s="285"/>
      <c r="F32" s="285"/>
      <c r="G32" s="285"/>
    </row>
    <row r="33" spans="1:15" s="274" customFormat="1" ht="65.150000000000006" customHeight="1" x14ac:dyDescent="0.35">
      <c r="A33" s="291" t="s">
        <v>303</v>
      </c>
      <c r="B33" s="290" t="s">
        <v>302</v>
      </c>
      <c r="C33" s="285"/>
      <c r="D33" s="285"/>
      <c r="E33" s="285"/>
      <c r="F33" s="285"/>
      <c r="G33" s="285"/>
      <c r="H33" s="289"/>
      <c r="I33" s="288"/>
    </row>
    <row r="34" spans="1:15" s="278" customFormat="1" ht="92.5" customHeight="1" x14ac:dyDescent="0.35">
      <c r="A34" s="287" t="s">
        <v>531</v>
      </c>
      <c r="B34" s="286" t="s">
        <v>300</v>
      </c>
      <c r="C34" s="285"/>
      <c r="D34" s="284"/>
      <c r="E34" s="284"/>
      <c r="F34" s="284"/>
      <c r="G34" s="284"/>
    </row>
    <row r="35" spans="1:15" s="274" customFormat="1" ht="25" customHeight="1" x14ac:dyDescent="0.35">
      <c r="A35" s="283"/>
      <c r="B35" s="283"/>
      <c r="C35" s="283"/>
      <c r="D35" s="283"/>
      <c r="E35" s="283"/>
      <c r="F35" s="283"/>
      <c r="G35" s="275"/>
      <c r="H35" s="275"/>
      <c r="I35" s="275"/>
    </row>
    <row r="36" spans="1:15" s="274" customFormat="1" ht="40" customHeight="1" x14ac:dyDescent="0.35">
      <c r="A36" s="711" t="s">
        <v>299</v>
      </c>
      <c r="B36" s="712"/>
      <c r="C36" s="502" t="str">
        <f>C$7</f>
        <v>Request 1: [Insert Course name]</v>
      </c>
      <c r="D36" s="502" t="str">
        <f>$D$7</f>
        <v>Request 2: [Insert Course name]</v>
      </c>
      <c r="E36" s="502" t="str">
        <f>$E$7</f>
        <v>Request 3: [Insert Course name]</v>
      </c>
      <c r="F36" s="502" t="str">
        <f>$F$7</f>
        <v>Request 4: [Insert Course name]</v>
      </c>
      <c r="G36" s="502" t="str">
        <f>$G$7</f>
        <v>Request 5: [Insert Course name]</v>
      </c>
      <c r="H36" s="272"/>
      <c r="I36" s="272"/>
    </row>
    <row r="37" spans="1:15" s="278" customFormat="1" ht="30" customHeight="1" x14ac:dyDescent="0.35">
      <c r="A37" s="281" t="s">
        <v>298</v>
      </c>
      <c r="B37" s="280" t="s">
        <v>40</v>
      </c>
      <c r="C37" s="279"/>
      <c r="D37" s="279"/>
      <c r="E37" s="279"/>
      <c r="F37" s="279"/>
      <c r="G37" s="279"/>
      <c r="H37" s="272"/>
      <c r="I37" s="272"/>
      <c r="J37" s="272"/>
      <c r="K37" s="272"/>
      <c r="L37" s="272"/>
      <c r="M37" s="272"/>
      <c r="N37" s="272"/>
      <c r="O37" s="272"/>
    </row>
    <row r="38" spans="1:15" ht="25" customHeight="1" x14ac:dyDescent="0.35"/>
    <row r="39" spans="1:15" ht="40" customHeight="1" x14ac:dyDescent="0.35">
      <c r="A39" s="713" t="s">
        <v>297</v>
      </c>
      <c r="B39" s="713"/>
      <c r="C39" s="277" t="s">
        <v>537</v>
      </c>
    </row>
    <row r="40" spans="1:15" s="274" customFormat="1" ht="30" customHeight="1" x14ac:dyDescent="0.35">
      <c r="A40" s="714" t="s">
        <v>296</v>
      </c>
      <c r="B40" s="714"/>
      <c r="C40" s="276"/>
      <c r="D40" s="275"/>
      <c r="E40" s="275"/>
      <c r="F40" s="275"/>
      <c r="G40" s="272"/>
      <c r="H40" s="272"/>
      <c r="I40" s="272"/>
    </row>
  </sheetData>
  <sheetProtection sheet="1" formatCells="0" formatColumns="0" formatRows="0" insertColumns="0" insertRows="0" deleteColumns="0" deleteRows="0"/>
  <protectedRanges>
    <protectedRange sqref="C20:G20" name="Range5_1_1"/>
    <protectedRange sqref="C17" name="Range2_2_1"/>
  </protectedRanges>
  <mergeCells count="19">
    <mergeCell ref="A16:B16"/>
    <mergeCell ref="A1:B1"/>
    <mergeCell ref="A2:D2"/>
    <mergeCell ref="A7:B7"/>
    <mergeCell ref="A8:B8"/>
    <mergeCell ref="A19:B19"/>
    <mergeCell ref="A22:B22"/>
    <mergeCell ref="A23:B23"/>
    <mergeCell ref="A24:B24"/>
    <mergeCell ref="E21:G21"/>
    <mergeCell ref="A31:B31"/>
    <mergeCell ref="A36:B36"/>
    <mergeCell ref="A39:B39"/>
    <mergeCell ref="A40:B40"/>
    <mergeCell ref="A25:B25"/>
    <mergeCell ref="A26:B26"/>
    <mergeCell ref="A27:B27"/>
    <mergeCell ref="A29:B29"/>
    <mergeCell ref="A30:G30"/>
  </mergeCells>
  <dataValidations count="2">
    <dataValidation type="list" allowBlank="1" showInputMessage="1" showErrorMessage="1" sqref="C33:G33 C40" xr:uid="{FA44CD57-8E0B-475D-A3ED-7463C9667645}">
      <formula1>"Yes, No"</formula1>
    </dataValidation>
    <dataValidation type="list" allowBlank="1" showInputMessage="1" showErrorMessage="1" sqref="C14:G14" xr:uid="{D90CF510-8E1C-4002-B14F-9622748906A2}">
      <formula1>"This year only, Ongoing"</formula1>
    </dataValidation>
  </dataValidations>
  <hyperlinks>
    <hyperlink ref="B11" r:id="rId1" xr:uid="{35681A80-08AC-49A1-9BE2-AEF110C54323}"/>
  </hyperlinks>
  <pageMargins left="0.70866141732283472" right="0.70866141732283472" top="0.74803149606299213" bottom="0.74803149606299213" header="0.31496062992125984" footer="0.31496062992125984"/>
  <pageSetup paperSize="8" scale="39" fitToHeight="0"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69E68DCE-455D-4BBF-9317-9A797E2DB89F}">
          <x14:formula1>
            <xm:f>'Drop downs'!$I$2:$I$18</xm:f>
          </x14:formula1>
          <xm:sqref>C23:G23 C26:G26</xm:sqref>
        </x14:dataValidation>
        <x14:dataValidation type="list" allowBlank="1" showInputMessage="1" showErrorMessage="1" xr:uid="{57F23B6A-3E4C-46E5-B09A-D09667F9DF27}">
          <x14:formula1>
            <xm:f>'Drop downs'!$J$3:$J$76</xm:f>
          </x14:formula1>
          <xm:sqref>C24:G24</xm:sqref>
        </x14:dataValidation>
        <x14:dataValidation type="list" allowBlank="1" showInputMessage="1" showErrorMessage="1" xr:uid="{2FE410A5-56DD-4400-BBFA-03EBA54B221C}">
          <x14:formula1>
            <xm:f>'Drop downs'!$J$2:$J$76</xm:f>
          </x14:formula1>
          <xm:sqref>C27:G27</xm:sqref>
        </x14:dataValidation>
        <x14:dataValidation type="list" allowBlank="1" showInputMessage="1" showErrorMessage="1" xr:uid="{D1A6867B-AFE9-4ECF-9EB8-ACC9A78924BA}">
          <x14:formula1>
            <xm:f>'Drop downs'!$N$3:$N$11</xm:f>
          </x14:formula1>
          <xm:sqref>C32:G32</xm:sqref>
        </x14:dataValidation>
        <x14:dataValidation type="list" allowBlank="1" showInputMessage="1" showErrorMessage="1" xr:uid="{C2C0FFDC-7BD7-4868-9964-23A7952B4B34}">
          <x14:formula1>
            <xm:f>'Drop downs'!$Y$2:$Y$3</xm:f>
          </x14:formula1>
          <xm:sqref>C37:G37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F975-C7E0-4F67-9D28-38D87A346C9D}">
  <sheetPr>
    <pageSetUpPr fitToPage="1"/>
  </sheetPr>
  <dimension ref="A1:I29"/>
  <sheetViews>
    <sheetView showGridLines="0" zoomScale="90" zoomScaleNormal="90" workbookViewId="0">
      <selection sqref="A1:B1"/>
    </sheetView>
  </sheetViews>
  <sheetFormatPr defaultColWidth="8.54296875" defaultRowHeight="14.5" x14ac:dyDescent="0.35"/>
  <cols>
    <col min="1" max="1" width="64.453125" style="91" customWidth="1"/>
    <col min="2" max="2" width="73.1796875" style="54" customWidth="1"/>
    <col min="3" max="7" width="70.54296875" style="91" customWidth="1"/>
    <col min="8" max="16" width="8.54296875" style="91"/>
    <col min="17" max="17" width="13.453125" style="91" customWidth="1"/>
    <col min="18" max="16384" width="8.54296875" style="91"/>
  </cols>
  <sheetData>
    <row r="1" spans="1:9" s="50" customFormat="1" ht="58.5" customHeight="1" x14ac:dyDescent="0.35">
      <c r="A1" s="737" t="s">
        <v>414</v>
      </c>
      <c r="B1" s="738"/>
      <c r="C1" s="317"/>
      <c r="D1" s="318"/>
      <c r="E1" s="318"/>
      <c r="F1" s="318"/>
      <c r="G1" s="318"/>
      <c r="H1" s="318"/>
      <c r="I1" s="318"/>
    </row>
    <row r="2" spans="1:9" s="50" customFormat="1" ht="50.15" customHeight="1" x14ac:dyDescent="0.35">
      <c r="A2" s="739" t="s">
        <v>328</v>
      </c>
      <c r="B2" s="739"/>
      <c r="C2" s="317"/>
      <c r="D2" s="317"/>
      <c r="E2" s="317"/>
      <c r="F2" s="317"/>
      <c r="G2" s="317"/>
    </row>
    <row r="3" spans="1:9" s="50" customFormat="1" ht="77.150000000000006" customHeight="1" x14ac:dyDescent="0.35">
      <c r="A3" s="740" t="s">
        <v>481</v>
      </c>
      <c r="B3" s="741"/>
      <c r="C3" s="317"/>
      <c r="D3" s="317"/>
      <c r="E3" s="317"/>
      <c r="F3" s="317"/>
      <c r="G3" s="317"/>
    </row>
    <row r="4" spans="1:9" s="50" customFormat="1" ht="30" customHeight="1" x14ac:dyDescent="0.35">
      <c r="A4" s="319" t="s">
        <v>31</v>
      </c>
      <c r="B4" s="320" t="str">
        <f>'Key information and summary'!$C$3</f>
        <v>00/00/2022</v>
      </c>
      <c r="C4" s="321"/>
      <c r="D4" s="317"/>
      <c r="E4" s="317"/>
      <c r="F4" s="317"/>
      <c r="G4" s="317"/>
    </row>
    <row r="5" spans="1:9" ht="30" customHeight="1" x14ac:dyDescent="0.35">
      <c r="A5" s="115" t="s">
        <v>33</v>
      </c>
      <c r="B5" s="478">
        <f>'Key information and summary'!$C$5</f>
        <v>0</v>
      </c>
      <c r="D5" s="321"/>
      <c r="E5" s="321"/>
      <c r="F5" s="321"/>
      <c r="G5" s="321"/>
      <c r="H5" s="50"/>
    </row>
    <row r="6" spans="1:9" ht="30" customHeight="1" x14ac:dyDescent="0.35">
      <c r="A6" s="322" t="s">
        <v>329</v>
      </c>
      <c r="B6" s="479">
        <f>'Key information and summary'!$C$4</f>
        <v>0</v>
      </c>
    </row>
    <row r="7" spans="1:9" ht="25" customHeight="1" x14ac:dyDescent="0.35">
      <c r="A7" s="323"/>
      <c r="B7" s="324"/>
      <c r="C7" s="317"/>
      <c r="D7" s="317"/>
    </row>
    <row r="8" spans="1:9" ht="40" customHeight="1" x14ac:dyDescent="0.35">
      <c r="A8" s="746" t="s">
        <v>330</v>
      </c>
      <c r="B8" s="747"/>
      <c r="C8" s="748"/>
      <c r="D8" s="317"/>
    </row>
    <row r="9" spans="1:9" ht="35.15" customHeight="1" x14ac:dyDescent="0.35">
      <c r="A9" s="742" t="s">
        <v>331</v>
      </c>
      <c r="B9" s="743"/>
      <c r="C9" s="260"/>
      <c r="D9" s="317"/>
    </row>
    <row r="10" spans="1:9" ht="35.15" customHeight="1" x14ac:dyDescent="0.35">
      <c r="A10" s="744" t="s">
        <v>332</v>
      </c>
      <c r="B10" s="745"/>
      <c r="C10" s="532"/>
      <c r="D10" s="317"/>
    </row>
    <row r="11" spans="1:9" ht="67.5" customHeight="1" x14ac:dyDescent="0.35">
      <c r="A11" s="92" t="s">
        <v>445</v>
      </c>
      <c r="B11" s="93" t="s">
        <v>444</v>
      </c>
      <c r="C11" s="325"/>
      <c r="D11" s="321"/>
    </row>
    <row r="12" spans="1:9" ht="35.15" customHeight="1" x14ac:dyDescent="0.35">
      <c r="A12" s="727" t="s">
        <v>333</v>
      </c>
      <c r="B12" s="728"/>
      <c r="C12" s="729"/>
    </row>
    <row r="13" spans="1:9" ht="35.15" customHeight="1" x14ac:dyDescent="0.35">
      <c r="A13" s="326" t="s">
        <v>334</v>
      </c>
      <c r="B13" s="327" t="s">
        <v>335</v>
      </c>
      <c r="C13" s="260"/>
    </row>
    <row r="14" spans="1:9" ht="35.15" customHeight="1" x14ac:dyDescent="0.35">
      <c r="A14" s="92" t="s">
        <v>336</v>
      </c>
      <c r="B14" s="328" t="s">
        <v>335</v>
      </c>
      <c r="C14" s="329"/>
      <c r="D14" s="317"/>
    </row>
    <row r="15" spans="1:9" ht="105" customHeight="1" x14ac:dyDescent="0.35">
      <c r="A15" s="95" t="s">
        <v>337</v>
      </c>
      <c r="B15" s="243" t="s">
        <v>338</v>
      </c>
      <c r="C15" s="472"/>
      <c r="D15" s="330"/>
    </row>
    <row r="16" spans="1:9" ht="35.15" customHeight="1" x14ac:dyDescent="0.35">
      <c r="A16" s="331" t="s">
        <v>339</v>
      </c>
      <c r="B16" s="332" t="s">
        <v>335</v>
      </c>
      <c r="C16" s="260"/>
      <c r="D16" s="330"/>
    </row>
    <row r="17" spans="1:4" ht="119.15" customHeight="1" x14ac:dyDescent="0.35">
      <c r="A17" s="565" t="s">
        <v>340</v>
      </c>
      <c r="B17" s="566" t="s">
        <v>341</v>
      </c>
      <c r="C17" s="567"/>
      <c r="D17" s="321"/>
    </row>
    <row r="18" spans="1:4" ht="105" customHeight="1" x14ac:dyDescent="0.35">
      <c r="A18" s="92" t="s">
        <v>550</v>
      </c>
      <c r="B18" s="571" t="s">
        <v>551</v>
      </c>
      <c r="C18" s="494"/>
      <c r="D18" s="321"/>
    </row>
    <row r="19" spans="1:4" ht="25" customHeight="1" x14ac:dyDescent="0.35">
      <c r="A19" s="333"/>
      <c r="B19" s="568"/>
      <c r="C19" s="569"/>
      <c r="D19" s="334"/>
    </row>
    <row r="20" spans="1:4" ht="40" customHeight="1" x14ac:dyDescent="0.35">
      <c r="A20" s="730" t="s">
        <v>342</v>
      </c>
      <c r="B20" s="730"/>
      <c r="C20" s="335" t="s">
        <v>343</v>
      </c>
      <c r="D20" s="335" t="s">
        <v>344</v>
      </c>
    </row>
    <row r="21" spans="1:4" ht="35.25" customHeight="1" x14ac:dyDescent="0.35">
      <c r="A21" s="731" t="s">
        <v>345</v>
      </c>
      <c r="B21" s="734" t="s">
        <v>346</v>
      </c>
      <c r="C21" s="260"/>
      <c r="D21" s="336"/>
    </row>
    <row r="22" spans="1:4" ht="25" customHeight="1" x14ac:dyDescent="0.35">
      <c r="A22" s="732"/>
      <c r="B22" s="735"/>
      <c r="C22" s="260"/>
      <c r="D22" s="336"/>
    </row>
    <row r="23" spans="1:4" ht="30" customHeight="1" x14ac:dyDescent="0.35">
      <c r="A23" s="732"/>
      <c r="B23" s="735"/>
      <c r="C23" s="260"/>
      <c r="D23" s="336"/>
    </row>
    <row r="24" spans="1:4" ht="30" customHeight="1" x14ac:dyDescent="0.35">
      <c r="A24" s="732"/>
      <c r="B24" s="735"/>
      <c r="C24" s="260"/>
      <c r="D24" s="336"/>
    </row>
    <row r="25" spans="1:4" ht="30" customHeight="1" x14ac:dyDescent="0.35">
      <c r="A25" s="732"/>
      <c r="B25" s="735"/>
      <c r="C25" s="260"/>
      <c r="D25" s="336"/>
    </row>
    <row r="26" spans="1:4" ht="30" customHeight="1" x14ac:dyDescent="0.35">
      <c r="A26" s="733"/>
      <c r="B26" s="736"/>
      <c r="C26" s="260"/>
      <c r="D26" s="336"/>
    </row>
    <row r="27" spans="1:4" ht="30" customHeight="1" x14ac:dyDescent="0.35">
      <c r="B27" s="91"/>
      <c r="C27" s="337"/>
      <c r="D27" s="337"/>
    </row>
    <row r="28" spans="1:4" ht="30" customHeight="1" x14ac:dyDescent="0.35">
      <c r="B28" s="91"/>
    </row>
    <row r="29" spans="1:4" x14ac:dyDescent="0.35">
      <c r="B29" s="91"/>
    </row>
  </sheetData>
  <sheetProtection sheet="1" formatCells="0" formatColumns="0" formatRows="0" insertColumns="0" insertRows="0" deleteColumns="0" deleteRows="0"/>
  <mergeCells count="10">
    <mergeCell ref="A12:C12"/>
    <mergeCell ref="A20:B20"/>
    <mergeCell ref="A21:A26"/>
    <mergeCell ref="B21:B26"/>
    <mergeCell ref="A1:B1"/>
    <mergeCell ref="A2:B2"/>
    <mergeCell ref="A3:B3"/>
    <mergeCell ref="A9:B9"/>
    <mergeCell ref="A10:B10"/>
    <mergeCell ref="A8:C8"/>
  </mergeCells>
  <dataValidations count="1">
    <dataValidation type="list" allowBlank="1" showInputMessage="1" showErrorMessage="1" sqref="C16 C13" xr:uid="{9B56D06C-86B3-4B0F-AF77-30B71DFE6E91}">
      <formula1>"Yes, No"</formula1>
    </dataValidation>
  </dataValidations>
  <pageMargins left="0.7" right="0.7" top="0.75" bottom="0.75" header="0.3" footer="0.3"/>
  <pageSetup paperSize="8" scale="6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289EE61D-26EB-4008-A146-4B5A4E4103EC}">
          <x14:formula1>
            <xm:f>'Drop downs'!$AD$2:$AD$3</xm:f>
          </x14:formula1>
          <xm:sqref>C9</xm:sqref>
        </x14:dataValidation>
        <x14:dataValidation type="list" allowBlank="1" showInputMessage="1" showErrorMessage="1" xr:uid="{97BA203B-A85C-45DA-B37E-DDF4B08E640E}">
          <x14:formula1>
            <xm:f>'Drop downs'!$AA$2:$AA$4</xm:f>
          </x14:formula1>
          <xm:sqref>C11</xm:sqref>
        </x14:dataValidation>
        <x14:dataValidation type="list" allowBlank="1" showInputMessage="1" showErrorMessage="1" xr:uid="{77BFDFE2-697E-48AD-8D88-8E57690446B9}">
          <x14:formula1>
            <xm:f>'Drop downs'!$AC$2:$AC$3</xm:f>
          </x14:formula1>
          <xm:sqref>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D8CD-67C6-49CA-BA6E-6EA265C8D594}">
  <sheetPr>
    <pageSetUpPr fitToPage="1"/>
  </sheetPr>
  <dimension ref="A1:GB49"/>
  <sheetViews>
    <sheetView showGridLines="0" zoomScale="90" zoomScaleNormal="90" workbookViewId="0">
      <selection activeCell="C7" sqref="C7"/>
    </sheetView>
  </sheetViews>
  <sheetFormatPr defaultColWidth="8.54296875" defaultRowHeight="14.5" x14ac:dyDescent="0.35"/>
  <cols>
    <col min="1" max="2" width="50.54296875" style="44" customWidth="1"/>
    <col min="3" max="7" width="70.54296875" style="44" customWidth="1"/>
    <col min="8" max="16" width="8.54296875" style="44"/>
    <col min="17" max="17" width="13.453125" style="44" customWidth="1"/>
    <col min="18" max="16384" width="8.54296875" style="44"/>
  </cols>
  <sheetData>
    <row r="1" spans="1:184" s="39" customFormat="1" ht="96.75" customHeight="1" x14ac:dyDescent="0.35">
      <c r="A1" s="752" t="s">
        <v>533</v>
      </c>
      <c r="B1" s="752"/>
      <c r="C1" s="752"/>
      <c r="D1" s="338"/>
      <c r="E1" s="338"/>
      <c r="F1" s="338"/>
      <c r="G1" s="50"/>
      <c r="H1" s="50"/>
      <c r="I1" s="50"/>
    </row>
    <row r="2" spans="1:184" s="50" customFormat="1" ht="30" customHeight="1" x14ac:dyDescent="0.35">
      <c r="A2" s="749" t="s">
        <v>32</v>
      </c>
      <c r="B2" s="750"/>
      <c r="C2" s="751"/>
      <c r="D2" s="751"/>
      <c r="E2" s="496"/>
      <c r="F2" s="340"/>
      <c r="G2" s="44"/>
      <c r="H2" s="44"/>
      <c r="I2" s="44"/>
    </row>
    <row r="3" spans="1:184" s="315" customFormat="1" ht="30" customHeight="1" x14ac:dyDescent="0.35">
      <c r="A3" s="319" t="s">
        <v>31</v>
      </c>
      <c r="B3" s="320" t="str">
        <f>'Key information and summary'!$C$3</f>
        <v>00/00/2022</v>
      </c>
      <c r="C3" s="491"/>
      <c r="D3" s="495"/>
      <c r="E3" s="314"/>
      <c r="F3" s="314"/>
      <c r="G3" s="274"/>
      <c r="H3" s="274"/>
      <c r="I3" s="274"/>
      <c r="J3" s="274"/>
    </row>
    <row r="4" spans="1:184" ht="30" customHeight="1" x14ac:dyDescent="0.35">
      <c r="A4" s="341" t="s">
        <v>33</v>
      </c>
      <c r="B4" s="480">
        <f>'Key information and summary'!$C$5</f>
        <v>0</v>
      </c>
      <c r="C4" s="588" t="s">
        <v>561</v>
      </c>
      <c r="D4" s="537">
        <f>SUM(C13:AF13)</f>
        <v>0</v>
      </c>
      <c r="E4" s="340"/>
      <c r="F4" s="340"/>
    </row>
    <row r="5" spans="1:184" ht="30" customHeight="1" x14ac:dyDescent="0.35">
      <c r="A5" s="342" t="s">
        <v>34</v>
      </c>
      <c r="B5" s="481">
        <f>'Key information and summary'!$C$4</f>
        <v>0</v>
      </c>
      <c r="C5" s="343"/>
      <c r="D5" s="344"/>
      <c r="E5" s="338"/>
      <c r="F5" s="338"/>
    </row>
    <row r="6" spans="1:184" ht="25" customHeight="1" x14ac:dyDescent="0.35">
      <c r="A6" s="345"/>
      <c r="B6" s="345"/>
      <c r="C6" s="345"/>
      <c r="D6" s="345"/>
      <c r="E6" s="345"/>
      <c r="F6" s="345"/>
      <c r="G6" s="50"/>
      <c r="H6" s="50"/>
      <c r="I6" s="50"/>
    </row>
    <row r="7" spans="1:184" s="137" customFormat="1" ht="50.15" customHeight="1" x14ac:dyDescent="0.35">
      <c r="A7" s="669" t="s">
        <v>347</v>
      </c>
      <c r="B7" s="670"/>
      <c r="C7" s="71" t="s">
        <v>326</v>
      </c>
      <c r="D7" s="71" t="s">
        <v>325</v>
      </c>
      <c r="E7" s="71" t="s">
        <v>324</v>
      </c>
      <c r="F7" s="71" t="s">
        <v>323</v>
      </c>
      <c r="G7" s="71" t="s">
        <v>322</v>
      </c>
      <c r="H7" s="44"/>
      <c r="I7" s="44"/>
      <c r="J7" s="44"/>
    </row>
    <row r="8" spans="1:184" s="347" customFormat="1" ht="30" customHeight="1" x14ac:dyDescent="0.35">
      <c r="A8" s="667" t="s">
        <v>475</v>
      </c>
      <c r="B8" s="668"/>
      <c r="C8" s="346"/>
      <c r="D8" s="346"/>
      <c r="E8" s="346"/>
      <c r="F8" s="346"/>
      <c r="G8" s="346"/>
      <c r="H8" s="44"/>
      <c r="I8" s="44"/>
      <c r="J8" s="44"/>
    </row>
    <row r="9" spans="1:184" ht="30" customHeight="1" x14ac:dyDescent="0.35">
      <c r="A9" s="348" t="s">
        <v>321</v>
      </c>
      <c r="B9" s="349"/>
      <c r="C9" s="350"/>
      <c r="D9" s="350"/>
      <c r="E9" s="350"/>
      <c r="F9" s="350"/>
      <c r="G9" s="350"/>
      <c r="H9" s="151"/>
      <c r="I9" s="151"/>
      <c r="J9" s="151"/>
    </row>
    <row r="10" spans="1:184" ht="30" customHeight="1" x14ac:dyDescent="0.35">
      <c r="A10" s="348" t="s">
        <v>320</v>
      </c>
      <c r="B10" s="351" t="s">
        <v>319</v>
      </c>
      <c r="C10" s="350"/>
      <c r="D10" s="350"/>
      <c r="E10" s="350"/>
      <c r="F10" s="350"/>
      <c r="G10" s="350"/>
    </row>
    <row r="11" spans="1:184" ht="30" customHeight="1" x14ac:dyDescent="0.35">
      <c r="A11" s="348" t="s">
        <v>348</v>
      </c>
      <c r="B11" s="351" t="s">
        <v>349</v>
      </c>
      <c r="C11" s="352"/>
      <c r="D11" s="352"/>
      <c r="E11" s="352"/>
      <c r="F11" s="352"/>
      <c r="G11" s="352"/>
      <c r="H11" s="347"/>
      <c r="I11" s="347"/>
      <c r="J11" s="347"/>
    </row>
    <row r="12" spans="1:184" ht="30" customHeight="1" x14ac:dyDescent="0.35">
      <c r="A12" s="348" t="s">
        <v>318</v>
      </c>
      <c r="B12" s="353" t="s">
        <v>316</v>
      </c>
      <c r="C12" s="304">
        <f>SUM(C9*C10)</f>
        <v>0</v>
      </c>
      <c r="D12" s="304">
        <f>SUM(D9*D10)</f>
        <v>0</v>
      </c>
      <c r="E12" s="304">
        <f>SUM(E9*E10)</f>
        <v>0</v>
      </c>
      <c r="F12" s="304">
        <f>SUM(F9*F10)</f>
        <v>0</v>
      </c>
      <c r="G12" s="304">
        <f>SUM(G9*G10)</f>
        <v>0</v>
      </c>
    </row>
    <row r="13" spans="1:184" ht="30" customHeight="1" x14ac:dyDescent="0.35">
      <c r="A13" s="354" t="s">
        <v>317</v>
      </c>
      <c r="B13" s="353" t="s">
        <v>316</v>
      </c>
      <c r="C13" s="538">
        <f>SUM(C12*C11)</f>
        <v>0</v>
      </c>
      <c r="D13" s="538">
        <f>SUM(D12*D11)</f>
        <v>0</v>
      </c>
      <c r="E13" s="538">
        <f>SUM(E12*E11)</f>
        <v>0</v>
      </c>
      <c r="F13" s="538">
        <f>SUM(F12*F11)</f>
        <v>0</v>
      </c>
      <c r="G13" s="538">
        <f>SUM(G12*G11)</f>
        <v>0</v>
      </c>
    </row>
    <row r="14" spans="1:184" s="357" customFormat="1" ht="44.15" customHeight="1" x14ac:dyDescent="0.35">
      <c r="A14" s="40" t="s">
        <v>315</v>
      </c>
      <c r="B14" s="351" t="s">
        <v>36</v>
      </c>
      <c r="C14" s="126"/>
      <c r="D14" s="126"/>
      <c r="E14" s="126"/>
      <c r="F14" s="126"/>
      <c r="G14" s="126"/>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5"/>
      <c r="BZ14" s="355"/>
      <c r="CA14" s="355"/>
      <c r="CB14" s="355"/>
      <c r="CC14" s="355"/>
      <c r="CD14" s="355"/>
      <c r="CE14" s="355"/>
      <c r="CF14" s="355"/>
      <c r="CG14" s="355"/>
      <c r="CH14" s="355"/>
      <c r="CI14" s="355"/>
      <c r="CJ14" s="355"/>
      <c r="CK14" s="355"/>
      <c r="CL14" s="355"/>
      <c r="CM14" s="355"/>
      <c r="CN14" s="355"/>
      <c r="CO14" s="355"/>
      <c r="CP14" s="355"/>
      <c r="CQ14" s="355"/>
      <c r="CR14" s="355"/>
      <c r="CS14" s="355"/>
      <c r="CT14" s="355"/>
      <c r="CU14" s="355"/>
      <c r="CV14" s="355"/>
      <c r="CW14" s="355"/>
      <c r="CX14" s="355"/>
      <c r="CY14" s="355"/>
      <c r="CZ14" s="355"/>
      <c r="DA14" s="355"/>
      <c r="DB14" s="355"/>
      <c r="DC14" s="355"/>
      <c r="DD14" s="355"/>
      <c r="DE14" s="355"/>
      <c r="DF14" s="355"/>
      <c r="DG14" s="355"/>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6"/>
      <c r="EV14" s="356"/>
      <c r="EW14" s="356"/>
      <c r="EX14" s="356"/>
      <c r="EY14" s="356"/>
      <c r="EZ14" s="356"/>
      <c r="FA14" s="356"/>
      <c r="FB14" s="356"/>
      <c r="FC14" s="356"/>
      <c r="FD14" s="356"/>
      <c r="FE14" s="356"/>
      <c r="FF14" s="356"/>
      <c r="FG14" s="356"/>
      <c r="FH14" s="356"/>
      <c r="FI14" s="356"/>
      <c r="FJ14" s="356"/>
      <c r="FK14" s="356"/>
      <c r="FL14" s="356"/>
      <c r="FM14" s="356"/>
      <c r="FN14" s="356"/>
      <c r="FO14" s="356"/>
      <c r="FP14" s="356"/>
      <c r="FQ14" s="356"/>
      <c r="FR14" s="356"/>
      <c r="FS14" s="356"/>
      <c r="FT14" s="356"/>
      <c r="FU14" s="356"/>
      <c r="FV14" s="356"/>
      <c r="FW14" s="356"/>
      <c r="FX14" s="356"/>
      <c r="FY14" s="356"/>
      <c r="FZ14" s="356"/>
      <c r="GA14" s="356"/>
      <c r="GB14" s="356"/>
    </row>
    <row r="15" spans="1:184" ht="25" customHeight="1" x14ac:dyDescent="0.35"/>
    <row r="16" spans="1:184" s="91" customFormat="1" ht="40" customHeight="1" x14ac:dyDescent="0.35">
      <c r="A16" s="718" t="s">
        <v>532</v>
      </c>
      <c r="B16" s="718"/>
      <c r="C16" s="97" t="s">
        <v>238</v>
      </c>
      <c r="D16" s="202"/>
      <c r="E16" s="468"/>
    </row>
    <row r="17" spans="1:73" s="91" customFormat="1" ht="27.65" customHeight="1" x14ac:dyDescent="0.35">
      <c r="A17" s="92" t="s">
        <v>534</v>
      </c>
      <c r="B17" s="93" t="s">
        <v>239</v>
      </c>
      <c r="C17" s="493"/>
      <c r="D17" s="202"/>
      <c r="E17" s="469"/>
    </row>
    <row r="18" spans="1:73" ht="25" customHeight="1" x14ac:dyDescent="0.35"/>
    <row r="19" spans="1:73" s="144" customFormat="1" ht="50.15" customHeight="1" x14ac:dyDescent="0.35">
      <c r="A19" s="754" t="s">
        <v>314</v>
      </c>
      <c r="B19" s="754"/>
      <c r="C19" s="502" t="str">
        <f>$C$7</f>
        <v>Request 1: [Insert Course name]</v>
      </c>
      <c r="D19" s="502" t="str">
        <f>$D$7</f>
        <v>Request 2: [Insert Course name]</v>
      </c>
      <c r="E19" s="502" t="str">
        <f>$E$7</f>
        <v>Request 3: [Insert Course name]</v>
      </c>
      <c r="F19" s="502" t="str">
        <f>$F$7</f>
        <v>Request 4: [Insert Course name]</v>
      </c>
      <c r="G19" s="502" t="str">
        <f>$G$7</f>
        <v>Request 5: [Insert Course name]</v>
      </c>
      <c r="H19" s="347"/>
      <c r="I19" s="347"/>
      <c r="J19" s="347"/>
      <c r="K19" s="358"/>
      <c r="L19" s="358"/>
      <c r="M19" s="358"/>
      <c r="N19" s="358"/>
      <c r="O19" s="358"/>
    </row>
    <row r="20" spans="1:73" s="144" customFormat="1" ht="169.5" customHeight="1" x14ac:dyDescent="0.35">
      <c r="A20" s="360" t="s">
        <v>350</v>
      </c>
      <c r="B20" s="360" t="s">
        <v>312</v>
      </c>
      <c r="C20" s="146"/>
      <c r="D20" s="146"/>
      <c r="E20" s="146"/>
      <c r="F20" s="146"/>
      <c r="G20" s="146"/>
      <c r="H20" s="355"/>
      <c r="I20" s="355"/>
      <c r="J20" s="355"/>
      <c r="K20" s="347"/>
      <c r="L20" s="347"/>
      <c r="M20" s="358"/>
      <c r="N20" s="358"/>
      <c r="O20" s="358"/>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row>
    <row r="21" spans="1:73" s="91" customFormat="1" ht="147" customHeight="1" x14ac:dyDescent="0.35">
      <c r="A21" s="110" t="s">
        <v>496</v>
      </c>
      <c r="B21" s="93" t="s">
        <v>237</v>
      </c>
      <c r="C21" s="264"/>
      <c r="D21" s="265"/>
      <c r="E21" s="659"/>
      <c r="F21" s="659"/>
      <c r="G21" s="660"/>
    </row>
    <row r="22" spans="1:73" s="91" customFormat="1" ht="40" customHeight="1" x14ac:dyDescent="0.35">
      <c r="A22" s="669" t="s">
        <v>247</v>
      </c>
      <c r="B22" s="670"/>
      <c r="C22" s="502" t="str">
        <f>C19</f>
        <v>Request 1: [Insert Course name]</v>
      </c>
      <c r="D22" s="502" t="str">
        <f>$D$7</f>
        <v>Request 2: [Insert Course name]</v>
      </c>
      <c r="E22" s="502" t="str">
        <f>$E$7</f>
        <v>Request 3: [Insert Course name]</v>
      </c>
      <c r="F22" s="502" t="str">
        <f>$F$7</f>
        <v>Request 4: [Insert Course name]</v>
      </c>
      <c r="G22" s="502" t="str">
        <f>$G$7</f>
        <v>Request 5: [Insert Course name]</v>
      </c>
      <c r="H22" s="347"/>
      <c r="I22" s="347"/>
      <c r="J22" s="347"/>
    </row>
    <row r="23" spans="1:73" s="137" customFormat="1" ht="25" customHeight="1" x14ac:dyDescent="0.35">
      <c r="A23" s="685" t="s">
        <v>311</v>
      </c>
      <c r="B23" s="686"/>
      <c r="C23" s="556"/>
      <c r="D23" s="556"/>
      <c r="E23" s="556"/>
      <c r="F23" s="556"/>
      <c r="G23" s="556"/>
      <c r="H23" s="44"/>
      <c r="I23" s="44"/>
      <c r="J23" s="44"/>
    </row>
    <row r="24" spans="1:73" s="137" customFormat="1" ht="25" customHeight="1" x14ac:dyDescent="0.35">
      <c r="A24" s="667" t="s">
        <v>310</v>
      </c>
      <c r="B24" s="668"/>
      <c r="C24" s="556"/>
      <c r="D24" s="556"/>
      <c r="E24" s="556"/>
      <c r="F24" s="556"/>
      <c r="G24" s="556"/>
      <c r="H24" s="44"/>
      <c r="I24" s="44"/>
      <c r="J24" s="44"/>
    </row>
    <row r="25" spans="1:73" s="137" customFormat="1" ht="25" customHeight="1" x14ac:dyDescent="0.35">
      <c r="A25" s="667" t="s">
        <v>309</v>
      </c>
      <c r="B25" s="668"/>
      <c r="C25" s="557"/>
      <c r="D25" s="557"/>
      <c r="E25" s="557"/>
      <c r="F25" s="557"/>
      <c r="G25" s="557"/>
      <c r="H25" s="151"/>
      <c r="I25" s="151"/>
      <c r="J25" s="151"/>
    </row>
    <row r="26" spans="1:73" ht="25" customHeight="1" x14ac:dyDescent="0.35">
      <c r="A26" s="715" t="s">
        <v>169</v>
      </c>
      <c r="B26" s="716"/>
      <c r="C26" s="82"/>
      <c r="D26" s="82"/>
      <c r="E26" s="82"/>
      <c r="F26" s="82"/>
      <c r="G26" s="82"/>
      <c r="H26" s="137"/>
      <c r="I26" s="137"/>
      <c r="J26" s="137"/>
    </row>
    <row r="27" spans="1:73" ht="25" customHeight="1" x14ac:dyDescent="0.35">
      <c r="A27" s="715" t="s">
        <v>308</v>
      </c>
      <c r="B27" s="716"/>
      <c r="C27" s="82"/>
      <c r="D27" s="82"/>
      <c r="E27" s="82"/>
      <c r="F27" s="82"/>
      <c r="G27" s="82"/>
      <c r="H27" s="137"/>
      <c r="I27" s="137"/>
      <c r="J27" s="137"/>
    </row>
    <row r="28" spans="1:73" ht="25" customHeight="1" x14ac:dyDescent="0.35">
      <c r="A28" s="554" t="s">
        <v>307</v>
      </c>
      <c r="B28" s="555"/>
      <c r="C28" s="559"/>
      <c r="D28" s="559"/>
      <c r="E28" s="559"/>
      <c r="F28" s="559"/>
      <c r="G28" s="559"/>
    </row>
    <row r="29" spans="1:73" s="137" customFormat="1" ht="25" customHeight="1" x14ac:dyDescent="0.35">
      <c r="A29" s="667" t="s">
        <v>173</v>
      </c>
      <c r="B29" s="668"/>
      <c r="C29" s="556"/>
      <c r="D29" s="556"/>
      <c r="E29" s="556"/>
      <c r="F29" s="556"/>
      <c r="G29" s="556"/>
      <c r="H29" s="44"/>
      <c r="I29" s="44"/>
      <c r="J29" s="44"/>
    </row>
    <row r="30" spans="1:73" s="137" customFormat="1" ht="25" customHeight="1" x14ac:dyDescent="0.35">
      <c r="A30" s="667" t="s">
        <v>351</v>
      </c>
      <c r="B30" s="668"/>
      <c r="C30" s="556"/>
      <c r="D30" s="556"/>
      <c r="E30" s="556"/>
      <c r="F30" s="556"/>
      <c r="G30" s="556"/>
      <c r="H30" s="44"/>
      <c r="I30" s="44"/>
      <c r="J30" s="44"/>
    </row>
    <row r="31" spans="1:73" s="137" customFormat="1" ht="25" customHeight="1" x14ac:dyDescent="0.35">
      <c r="A31" s="667" t="s">
        <v>352</v>
      </c>
      <c r="B31" s="668"/>
      <c r="C31" s="557"/>
      <c r="D31" s="557"/>
      <c r="E31" s="557"/>
      <c r="F31" s="557"/>
      <c r="G31" s="557"/>
    </row>
    <row r="32" spans="1:73" ht="25" customHeight="1" x14ac:dyDescent="0.35">
      <c r="A32" s="663" t="s">
        <v>353</v>
      </c>
      <c r="B32" s="664"/>
      <c r="C32" s="346"/>
      <c r="D32" s="346"/>
      <c r="E32" s="346"/>
      <c r="F32" s="346"/>
      <c r="G32" s="346"/>
      <c r="H32" s="137"/>
      <c r="I32" s="137"/>
      <c r="J32" s="137"/>
    </row>
    <row r="33" spans="1:10" ht="25" customHeight="1" x14ac:dyDescent="0.35"/>
    <row r="34" spans="1:10" s="91" customFormat="1" ht="40" customHeight="1" x14ac:dyDescent="0.35">
      <c r="A34" s="669" t="s">
        <v>306</v>
      </c>
      <c r="B34" s="670"/>
      <c r="C34" s="502" t="str">
        <f>C$7</f>
        <v>Request 1: [Insert Course name]</v>
      </c>
      <c r="D34" s="502" t="str">
        <f>$D$7</f>
        <v>Request 2: [Insert Course name]</v>
      </c>
      <c r="E34" s="502" t="str">
        <f>$E$7</f>
        <v>Request 3: [Insert Course name]</v>
      </c>
      <c r="F34" s="502" t="str">
        <f>$F$7</f>
        <v>Request 4: [Insert Course name]</v>
      </c>
      <c r="G34" s="502" t="str">
        <f>$G$7</f>
        <v>Request 5: [Insert Course name]</v>
      </c>
      <c r="H34" s="137"/>
      <c r="I34" s="137"/>
      <c r="J34" s="137"/>
    </row>
    <row r="35" spans="1:10" ht="50.15" customHeight="1" x14ac:dyDescent="0.35">
      <c r="A35" s="362" t="s">
        <v>305</v>
      </c>
      <c r="B35" s="154" t="s">
        <v>304</v>
      </c>
      <c r="D35" s="146"/>
      <c r="E35" s="146"/>
      <c r="F35" s="146"/>
      <c r="G35" s="146"/>
    </row>
    <row r="36" spans="1:10" ht="118.5" customHeight="1" x14ac:dyDescent="0.35">
      <c r="A36" s="363" t="s">
        <v>535</v>
      </c>
      <c r="B36" s="244" t="s">
        <v>300</v>
      </c>
      <c r="C36" s="146"/>
      <c r="D36" s="145"/>
      <c r="E36" s="145"/>
      <c r="F36" s="145"/>
      <c r="G36" s="145"/>
    </row>
    <row r="37" spans="1:10" ht="25" customHeight="1" x14ac:dyDescent="0.35"/>
    <row r="38" spans="1:10" ht="40" customHeight="1" x14ac:dyDescent="0.35">
      <c r="A38" s="755" t="s">
        <v>299</v>
      </c>
      <c r="B38" s="755"/>
      <c r="C38" s="502" t="str">
        <f>C$7</f>
        <v>Request 1: [Insert Course name]</v>
      </c>
      <c r="D38" s="502" t="str">
        <f>$D$7</f>
        <v>Request 2: [Insert Course name]</v>
      </c>
      <c r="E38" s="502" t="str">
        <f>$E$7</f>
        <v>Request 3: [Insert Course name]</v>
      </c>
      <c r="F38" s="502" t="str">
        <f>$F$7</f>
        <v>Request 4: [Insert Course name]</v>
      </c>
      <c r="G38" s="502" t="str">
        <f>$G$7</f>
        <v>Request 5: [Insert Course name]</v>
      </c>
    </row>
    <row r="39" spans="1:10" s="137" customFormat="1" ht="30" customHeight="1" x14ac:dyDescent="0.35">
      <c r="A39" s="364" t="s">
        <v>298</v>
      </c>
      <c r="B39" s="365" t="s">
        <v>40</v>
      </c>
      <c r="C39" s="53"/>
      <c r="D39" s="53"/>
      <c r="E39" s="53"/>
      <c r="F39" s="53"/>
      <c r="G39" s="53"/>
      <c r="H39" s="44"/>
      <c r="I39" s="44"/>
    </row>
    <row r="40" spans="1:10" ht="25" customHeight="1" x14ac:dyDescent="0.35"/>
    <row r="41" spans="1:10" ht="40" customHeight="1" x14ac:dyDescent="0.35">
      <c r="A41" s="756" t="s">
        <v>297</v>
      </c>
      <c r="B41" s="756"/>
      <c r="C41" s="366" t="s">
        <v>536</v>
      </c>
      <c r="D41" s="339"/>
      <c r="E41" s="339"/>
      <c r="F41" s="339"/>
      <c r="G41" s="339"/>
    </row>
    <row r="42" spans="1:10" ht="30" customHeight="1" x14ac:dyDescent="0.35">
      <c r="A42" s="753" t="s">
        <v>296</v>
      </c>
      <c r="B42" s="753"/>
      <c r="C42" s="131"/>
      <c r="D42" s="339"/>
      <c r="E42" s="339"/>
      <c r="F42" s="339"/>
      <c r="G42" s="339"/>
    </row>
    <row r="49" ht="48" customHeight="1" x14ac:dyDescent="0.35"/>
  </sheetData>
  <sheetProtection sheet="1" formatCells="0" formatColumns="0" formatRows="0" insertColumns="0" insertRows="0" deleteColumns="0" deleteRows="0"/>
  <protectedRanges>
    <protectedRange sqref="M20:BU20" name="Range6_1"/>
    <protectedRange sqref="C20:L20" name="Range5_1"/>
    <protectedRange sqref="H19:L19" name="Range2_3_1"/>
    <protectedRange sqref="C17" name="Range2_2_1"/>
  </protectedRanges>
  <mergeCells count="21">
    <mergeCell ref="E21:G21"/>
    <mergeCell ref="A32:B32"/>
    <mergeCell ref="A34:B34"/>
    <mergeCell ref="A38:B38"/>
    <mergeCell ref="A41:B41"/>
    <mergeCell ref="A42:B42"/>
    <mergeCell ref="A31:B31"/>
    <mergeCell ref="A19:B19"/>
    <mergeCell ref="A22:B22"/>
    <mergeCell ref="A23:B23"/>
    <mergeCell ref="A24:B24"/>
    <mergeCell ref="A25:B25"/>
    <mergeCell ref="A26:B26"/>
    <mergeCell ref="A27:B27"/>
    <mergeCell ref="A29:B29"/>
    <mergeCell ref="A30:B30"/>
    <mergeCell ref="A2:D2"/>
    <mergeCell ref="A7:B7"/>
    <mergeCell ref="A8:B8"/>
    <mergeCell ref="A16:B16"/>
    <mergeCell ref="A1:C1"/>
  </mergeCells>
  <dataValidations count="3">
    <dataValidation type="list" allowBlank="1" showInputMessage="1" showErrorMessage="1" sqref="C14:G14" xr:uid="{D3EF6D47-3F62-43D2-885E-B5B950E7642C}">
      <formula1>"This year only, Ongoing"</formula1>
    </dataValidation>
    <dataValidation type="list" allowBlank="1" showInputMessage="1" showErrorMessage="1" sqref="C42" xr:uid="{67B5F61F-604D-41A5-99CB-5B52900E49BF}">
      <formula1>"Yes, No"</formula1>
    </dataValidation>
    <dataValidation type="list" allowBlank="1" showInputMessage="1" showErrorMessage="1" sqref="Q20:BU20" xr:uid="{EAEFF119-AAA4-4A49-853C-DB06E9CA90C5}">
      <formula1>#REF!</formula1>
    </dataValidation>
  </dataValidations>
  <pageMargins left="0.7" right="0.7" top="0.75" bottom="0.75" header="0.3" footer="0.3"/>
  <pageSetup paperSize="8" scale="41" fitToWidth="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55381308-A8B5-416E-9750-3D17A68FB3D6}">
          <x14:formula1>
            <xm:f>'Drop downs'!$J$2:$J$76</xm:f>
          </x14:formula1>
          <xm:sqref>C27:G27</xm:sqref>
        </x14:dataValidation>
        <x14:dataValidation type="list" allowBlank="1" showInputMessage="1" showErrorMessage="1" xr:uid="{3E27E5F0-C37E-4145-A47F-31A556030102}">
          <x14:formula1>
            <xm:f>'Drop downs'!$J$3:$J$76</xm:f>
          </x14:formula1>
          <xm:sqref>C24:G24 C30:G30</xm:sqref>
        </x14:dataValidation>
        <x14:dataValidation type="list" allowBlank="1" showInputMessage="1" showErrorMessage="1" xr:uid="{1D16F9EE-1339-435C-82E9-324897AF012E}">
          <x14:formula1>
            <xm:f>'Drop downs'!$I$2:$I$18</xm:f>
          </x14:formula1>
          <xm:sqref>C23:G23 C26:G26 C29:G29</xm:sqref>
        </x14:dataValidation>
        <x14:dataValidation type="list" allowBlank="1" showInputMessage="1" showErrorMessage="1" xr:uid="{F3C1990C-A663-4340-96F3-3CA72192FFA6}">
          <x14:formula1>
            <xm:f>'Drop downs'!$N$3:$N$11</xm:f>
          </x14:formula1>
          <xm:sqref>C35:G35</xm:sqref>
        </x14:dataValidation>
        <x14:dataValidation type="list" allowBlank="1" showInputMessage="1" showErrorMessage="1" xr:uid="{81B1E8F9-71E1-45AB-8456-253D4B46FE0C}">
          <x14:formula1>
            <xm:f>'Drop downs'!$Y$2:$Y$3</xm:f>
          </x14:formula1>
          <xm:sqref>C39:G39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563A-9E0B-41B4-903F-0EF39CE13A5C}">
  <sheetPr>
    <pageSetUpPr fitToPage="1"/>
  </sheetPr>
  <dimension ref="A1:BU58"/>
  <sheetViews>
    <sheetView showGridLines="0" zoomScale="90" zoomScaleNormal="90" workbookViewId="0">
      <selection activeCell="C8" sqref="C8"/>
    </sheetView>
  </sheetViews>
  <sheetFormatPr defaultColWidth="8.54296875" defaultRowHeight="14.5" x14ac:dyDescent="0.35"/>
  <cols>
    <col min="1" max="1" width="55.54296875" style="274" customWidth="1"/>
    <col min="2" max="2" width="67.26953125" style="274" customWidth="1"/>
    <col min="3" max="7" width="70.54296875" style="274" customWidth="1"/>
    <col min="8" max="16" width="8.54296875" style="274"/>
    <col min="17" max="17" width="13.453125" style="274" customWidth="1"/>
    <col min="18" max="16384" width="8.54296875" style="274"/>
  </cols>
  <sheetData>
    <row r="1" spans="1:12" s="368" customFormat="1" ht="69" customHeight="1" x14ac:dyDescent="0.35">
      <c r="A1" s="757" t="s">
        <v>415</v>
      </c>
      <c r="B1" s="757"/>
      <c r="C1" s="757"/>
      <c r="D1" s="584"/>
      <c r="E1" s="367"/>
      <c r="F1" s="367"/>
      <c r="G1" s="274"/>
      <c r="H1" s="274"/>
      <c r="I1" s="274"/>
    </row>
    <row r="2" spans="1:12" s="315" customFormat="1" ht="30" customHeight="1" x14ac:dyDescent="0.35">
      <c r="A2" s="758" t="s">
        <v>172</v>
      </c>
      <c r="B2" s="759"/>
      <c r="C2" s="760"/>
      <c r="D2" s="760"/>
      <c r="E2" s="370"/>
      <c r="F2" s="274"/>
      <c r="G2" s="274"/>
      <c r="H2" s="274"/>
      <c r="I2" s="274"/>
    </row>
    <row r="3" spans="1:12" s="315" customFormat="1" ht="30" customHeight="1" x14ac:dyDescent="0.35">
      <c r="A3" s="507" t="s">
        <v>31</v>
      </c>
      <c r="B3" s="508" t="str">
        <f>'Key information and summary'!$C$3</f>
        <v>00/00/2022</v>
      </c>
      <c r="C3" s="509"/>
      <c r="D3" s="509"/>
      <c r="E3" s="314"/>
      <c r="F3" s="314"/>
      <c r="G3" s="274"/>
      <c r="H3" s="274"/>
      <c r="I3" s="274"/>
      <c r="J3" s="274"/>
    </row>
    <row r="4" spans="1:12" ht="30" customHeight="1" x14ac:dyDescent="0.35">
      <c r="A4" s="510" t="s">
        <v>33</v>
      </c>
      <c r="B4" s="511">
        <f>'Key information and summary'!$C$5</f>
        <v>0</v>
      </c>
      <c r="C4" s="512" t="s">
        <v>562</v>
      </c>
      <c r="D4" s="539">
        <f>SUM(C11:AF11)</f>
        <v>0</v>
      </c>
      <c r="E4" s="370"/>
    </row>
    <row r="5" spans="1:12" ht="30" customHeight="1" x14ac:dyDescent="0.35">
      <c r="A5" s="512" t="s">
        <v>34</v>
      </c>
      <c r="B5" s="513">
        <f>'Key information and summary'!$C$4</f>
        <v>0</v>
      </c>
      <c r="C5" s="514"/>
      <c r="D5" s="515"/>
      <c r="E5" s="369"/>
      <c r="F5" s="278"/>
      <c r="G5" s="278"/>
      <c r="H5" s="278"/>
      <c r="I5" s="278"/>
    </row>
    <row r="6" spans="1:12" ht="25" customHeight="1" x14ac:dyDescent="0.35">
      <c r="A6" s="275"/>
      <c r="B6" s="275"/>
      <c r="C6" s="275"/>
      <c r="D6" s="275"/>
      <c r="E6" s="275"/>
      <c r="J6" s="278"/>
      <c r="K6" s="278"/>
      <c r="L6" s="278"/>
    </row>
    <row r="7" spans="1:12" s="371" customFormat="1" ht="57.75" customHeight="1" x14ac:dyDescent="0.35">
      <c r="A7" s="761" t="s">
        <v>354</v>
      </c>
      <c r="B7" s="761"/>
      <c r="C7" s="71" t="s">
        <v>326</v>
      </c>
      <c r="D7" s="71" t="s">
        <v>325</v>
      </c>
      <c r="E7" s="71" t="s">
        <v>324</v>
      </c>
      <c r="F7" s="71" t="s">
        <v>323</v>
      </c>
      <c r="G7" s="71" t="s">
        <v>322</v>
      </c>
      <c r="H7" s="315"/>
      <c r="I7" s="315"/>
      <c r="J7" s="315"/>
      <c r="K7" s="274"/>
      <c r="L7" s="274"/>
    </row>
    <row r="8" spans="1:12" s="376" customFormat="1" ht="30" customHeight="1" x14ac:dyDescent="0.35">
      <c r="A8" s="372" t="s">
        <v>476</v>
      </c>
      <c r="B8" s="373"/>
      <c r="C8" s="374"/>
      <c r="D8" s="374"/>
      <c r="E8" s="374"/>
      <c r="F8" s="374"/>
      <c r="G8" s="374"/>
      <c r="H8" s="375"/>
      <c r="I8" s="375"/>
    </row>
    <row r="9" spans="1:12" ht="30" customHeight="1" x14ac:dyDescent="0.35">
      <c r="A9" s="372" t="s">
        <v>355</v>
      </c>
      <c r="B9" s="373"/>
      <c r="C9" s="377"/>
      <c r="D9" s="377"/>
      <c r="E9" s="377"/>
      <c r="F9" s="377"/>
      <c r="G9" s="377"/>
      <c r="H9" s="315"/>
      <c r="I9" s="315"/>
      <c r="J9" s="315"/>
    </row>
    <row r="10" spans="1:12" ht="30" customHeight="1" x14ac:dyDescent="0.35">
      <c r="A10" s="372" t="s">
        <v>356</v>
      </c>
      <c r="B10" s="378" t="s">
        <v>357</v>
      </c>
      <c r="C10" s="516">
        <v>4779</v>
      </c>
      <c r="D10" s="516">
        <v>4779</v>
      </c>
      <c r="E10" s="516">
        <v>4779</v>
      </c>
      <c r="F10" s="516">
        <v>4779</v>
      </c>
      <c r="G10" s="516">
        <v>4779</v>
      </c>
    </row>
    <row r="11" spans="1:12" ht="30" customHeight="1" x14ac:dyDescent="0.35">
      <c r="A11" s="379" t="s">
        <v>37</v>
      </c>
      <c r="B11" s="276" t="s">
        <v>39</v>
      </c>
      <c r="C11" s="540">
        <f>C9*C10</f>
        <v>0</v>
      </c>
      <c r="D11" s="540">
        <f>D9*D10</f>
        <v>0</v>
      </c>
      <c r="E11" s="540">
        <f>E9*E10</f>
        <v>0</v>
      </c>
      <c r="F11" s="540">
        <f>F9*F10</f>
        <v>0</v>
      </c>
      <c r="G11" s="540">
        <f>G9*G10</f>
        <v>0</v>
      </c>
    </row>
    <row r="12" spans="1:12" ht="38.5" customHeight="1" x14ac:dyDescent="0.35">
      <c r="A12" s="380" t="s">
        <v>315</v>
      </c>
      <c r="B12" s="373" t="s">
        <v>36</v>
      </c>
      <c r="C12" s="381"/>
      <c r="D12" s="381"/>
      <c r="E12" s="381"/>
      <c r="F12" s="381"/>
      <c r="G12" s="381"/>
      <c r="H12" s="288"/>
      <c r="I12" s="288"/>
    </row>
    <row r="13" spans="1:12" ht="25" customHeight="1" x14ac:dyDescent="0.35">
      <c r="A13" s="275"/>
      <c r="B13" s="275"/>
      <c r="C13" s="275"/>
      <c r="D13" s="275"/>
      <c r="E13" s="275"/>
      <c r="I13" s="315"/>
      <c r="J13" s="278"/>
      <c r="K13" s="278"/>
      <c r="L13" s="278"/>
    </row>
    <row r="14" spans="1:12" s="91" customFormat="1" ht="40" customHeight="1" x14ac:dyDescent="0.35">
      <c r="A14" s="718" t="s">
        <v>508</v>
      </c>
      <c r="B14" s="718"/>
      <c r="C14" s="97" t="s">
        <v>238</v>
      </c>
      <c r="D14" s="202"/>
      <c r="E14" s="468"/>
    </row>
    <row r="15" spans="1:12" s="91" customFormat="1" ht="27.65" customHeight="1" x14ac:dyDescent="0.35">
      <c r="A15" s="92" t="s">
        <v>547</v>
      </c>
      <c r="B15" s="93" t="s">
        <v>239</v>
      </c>
      <c r="C15" s="493"/>
      <c r="D15" s="202"/>
      <c r="E15" s="469"/>
    </row>
    <row r="16" spans="1:12" ht="25" customHeight="1" x14ac:dyDescent="0.35">
      <c r="A16" s="275"/>
      <c r="B16" s="275"/>
      <c r="C16" s="275"/>
      <c r="D16" s="275"/>
      <c r="E16" s="275"/>
      <c r="I16" s="315"/>
      <c r="J16" s="278"/>
      <c r="K16" s="278"/>
      <c r="L16" s="278"/>
    </row>
    <row r="17" spans="1:73" s="278" customFormat="1" ht="40" customHeight="1" x14ac:dyDescent="0.35">
      <c r="A17" s="761" t="s">
        <v>314</v>
      </c>
      <c r="B17" s="761"/>
      <c r="C17" s="502" t="str">
        <f>$C$7</f>
        <v>Request 1: [Insert Course name]</v>
      </c>
      <c r="D17" s="502" t="str">
        <f>$D$7</f>
        <v>Request 2: [Insert Course name]</v>
      </c>
      <c r="E17" s="502" t="str">
        <f>$E$7</f>
        <v>Request 3: [Insert Course name]</v>
      </c>
      <c r="F17" s="502" t="str">
        <f>$F$7</f>
        <v>Request 4: [Insert Course name]</v>
      </c>
      <c r="G17" s="502" t="str">
        <f>$G$7</f>
        <v>Request 5: [Insert Course name]</v>
      </c>
    </row>
    <row r="18" spans="1:73" s="313" customFormat="1" ht="135.75" customHeight="1" x14ac:dyDescent="0.35">
      <c r="A18" s="294" t="s">
        <v>358</v>
      </c>
      <c r="B18" s="294" t="s">
        <v>237</v>
      </c>
      <c r="C18" s="285"/>
      <c r="D18" s="285"/>
      <c r="E18" s="285"/>
      <c r="F18" s="285"/>
      <c r="G18" s="285"/>
      <c r="H18" s="376"/>
      <c r="I18" s="375"/>
      <c r="J18" s="376"/>
      <c r="K18" s="376"/>
      <c r="L18" s="376"/>
      <c r="M18" s="309"/>
      <c r="N18" s="309"/>
      <c r="O18" s="309"/>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row>
    <row r="19" spans="1:73" s="91" customFormat="1" ht="147" customHeight="1" x14ac:dyDescent="0.35">
      <c r="A19" s="110" t="s">
        <v>496</v>
      </c>
      <c r="B19" s="93" t="s">
        <v>237</v>
      </c>
      <c r="C19" s="264"/>
      <c r="D19" s="265"/>
      <c r="E19" s="659"/>
      <c r="F19" s="659"/>
      <c r="G19" s="660"/>
    </row>
    <row r="20" spans="1:73" ht="25" customHeight="1" x14ac:dyDescent="0.35">
      <c r="A20" s="275"/>
      <c r="B20" s="275"/>
      <c r="C20" s="275"/>
      <c r="D20" s="275"/>
      <c r="E20" s="382"/>
      <c r="F20" s="382"/>
      <c r="G20" s="309"/>
      <c r="H20" s="315"/>
      <c r="I20" s="278"/>
      <c r="J20" s="278"/>
      <c r="K20" s="278"/>
    </row>
    <row r="21" spans="1:73" s="278" customFormat="1" ht="40" customHeight="1" x14ac:dyDescent="0.35">
      <c r="A21" s="761" t="s">
        <v>247</v>
      </c>
      <c r="B21" s="761"/>
      <c r="C21" s="502" t="str">
        <f>C17</f>
        <v>Request 1: [Insert Course name]</v>
      </c>
      <c r="D21" s="502" t="str">
        <f>$D$7</f>
        <v>Request 2: [Insert Course name]</v>
      </c>
      <c r="E21" s="502" t="str">
        <f>$E$7</f>
        <v>Request 3: [Insert Course name]</v>
      </c>
      <c r="F21" s="502" t="str">
        <f>$F$7</f>
        <v>Request 4: [Insert Course name]</v>
      </c>
      <c r="G21" s="502" t="str">
        <f>$G$7</f>
        <v>Request 5: [Insert Course name]</v>
      </c>
    </row>
    <row r="22" spans="1:73" s="137" customFormat="1" ht="25" customHeight="1" x14ac:dyDescent="0.35">
      <c r="A22" s="685" t="s">
        <v>311</v>
      </c>
      <c r="B22" s="686"/>
      <c r="C22" s="556"/>
      <c r="D22" s="556"/>
      <c r="E22" s="556"/>
      <c r="F22" s="556"/>
      <c r="G22" s="556"/>
    </row>
    <row r="23" spans="1:73" s="137" customFormat="1" ht="25" customHeight="1" x14ac:dyDescent="0.35">
      <c r="A23" s="667" t="s">
        <v>310</v>
      </c>
      <c r="B23" s="668"/>
      <c r="C23" s="556"/>
      <c r="D23" s="556"/>
      <c r="E23" s="556"/>
      <c r="F23" s="556"/>
      <c r="G23" s="556"/>
    </row>
    <row r="24" spans="1:73" s="137" customFormat="1" ht="25" customHeight="1" x14ac:dyDescent="0.35">
      <c r="A24" s="667" t="s">
        <v>168</v>
      </c>
      <c r="B24" s="668"/>
      <c r="C24" s="557"/>
      <c r="D24" s="557"/>
      <c r="E24" s="557"/>
      <c r="F24" s="557"/>
      <c r="G24" s="557"/>
    </row>
    <row r="25" spans="1:73" s="137" customFormat="1" ht="25" customHeight="1" x14ac:dyDescent="0.35">
      <c r="A25" s="715" t="s">
        <v>169</v>
      </c>
      <c r="B25" s="716"/>
      <c r="C25" s="82"/>
      <c r="D25" s="82"/>
      <c r="E25" s="82"/>
      <c r="F25" s="82"/>
      <c r="G25" s="82"/>
      <c r="J25" s="44"/>
      <c r="M25" s="44"/>
    </row>
    <row r="26" spans="1:73" s="137" customFormat="1" ht="25" customHeight="1" x14ac:dyDescent="0.35">
      <c r="A26" s="715" t="s">
        <v>308</v>
      </c>
      <c r="B26" s="716"/>
      <c r="C26" s="82"/>
      <c r="D26" s="82"/>
      <c r="E26" s="82"/>
      <c r="F26" s="82"/>
      <c r="G26" s="82"/>
      <c r="H26" s="44"/>
      <c r="I26" s="44"/>
      <c r="J26" s="44"/>
      <c r="K26" s="44"/>
      <c r="L26" s="44"/>
      <c r="M26" s="44"/>
    </row>
    <row r="27" spans="1:73" s="137" customFormat="1" ht="25" customHeight="1" x14ac:dyDescent="0.35">
      <c r="A27" s="554" t="s">
        <v>170</v>
      </c>
      <c r="B27" s="555"/>
      <c r="C27" s="559"/>
      <c r="D27" s="559"/>
      <c r="E27" s="559"/>
      <c r="F27" s="559"/>
      <c r="G27" s="559"/>
    </row>
    <row r="28" spans="1:73" s="91" customFormat="1" ht="25" customHeight="1" x14ac:dyDescent="0.35">
      <c r="A28" s="667" t="s">
        <v>173</v>
      </c>
      <c r="B28" s="668"/>
      <c r="C28" s="556"/>
      <c r="D28" s="556"/>
      <c r="E28" s="556"/>
      <c r="F28" s="556"/>
      <c r="G28" s="556"/>
      <c r="H28" s="137"/>
      <c r="I28" s="137"/>
      <c r="J28" s="137"/>
      <c r="K28" s="137"/>
      <c r="L28" s="137"/>
      <c r="M28" s="137"/>
    </row>
    <row r="29" spans="1:73" s="91" customFormat="1" ht="25" customHeight="1" x14ac:dyDescent="0.35">
      <c r="A29" s="667" t="s">
        <v>351</v>
      </c>
      <c r="B29" s="668"/>
      <c r="C29" s="556"/>
      <c r="D29" s="556"/>
      <c r="E29" s="556"/>
      <c r="F29" s="556"/>
      <c r="G29" s="556"/>
      <c r="H29" s="137"/>
      <c r="I29" s="137"/>
      <c r="J29" s="44"/>
      <c r="K29" s="137"/>
      <c r="L29" s="137"/>
      <c r="M29" s="44"/>
    </row>
    <row r="30" spans="1:73" s="91" customFormat="1" ht="25" customHeight="1" x14ac:dyDescent="0.35">
      <c r="A30" s="667" t="s">
        <v>174</v>
      </c>
      <c r="B30" s="668"/>
      <c r="C30" s="557"/>
      <c r="D30" s="557"/>
      <c r="E30" s="557"/>
      <c r="F30" s="557"/>
      <c r="G30" s="557"/>
      <c r="H30" s="44"/>
      <c r="I30" s="44"/>
      <c r="J30" s="44"/>
      <c r="K30" s="44"/>
      <c r="L30" s="44"/>
      <c r="M30" s="44"/>
    </row>
    <row r="31" spans="1:73" s="91" customFormat="1" ht="25" customHeight="1" x14ac:dyDescent="0.35">
      <c r="A31" s="663" t="s">
        <v>353</v>
      </c>
      <c r="B31" s="664"/>
      <c r="C31" s="346"/>
      <c r="D31" s="346"/>
      <c r="E31" s="346"/>
      <c r="F31" s="346"/>
      <c r="G31" s="346"/>
      <c r="H31" s="151"/>
      <c r="I31" s="151"/>
      <c r="J31" s="151"/>
      <c r="K31" s="151"/>
      <c r="L31" s="151"/>
      <c r="M31" s="151"/>
    </row>
    <row r="32" spans="1:73" s="44" customFormat="1" ht="25" customHeight="1" x14ac:dyDescent="0.35">
      <c r="A32" s="339"/>
      <c r="B32" s="339"/>
      <c r="C32" s="339"/>
      <c r="D32" s="339"/>
      <c r="E32" s="339"/>
      <c r="F32" s="561"/>
      <c r="G32" s="562"/>
      <c r="H32" s="137"/>
      <c r="I32" s="50"/>
      <c r="J32" s="137"/>
      <c r="K32" s="137"/>
      <c r="L32" s="137"/>
    </row>
    <row r="33" spans="1:15" s="278" customFormat="1" ht="40" customHeight="1" x14ac:dyDescent="0.35">
      <c r="A33" s="761" t="s">
        <v>306</v>
      </c>
      <c r="B33" s="761"/>
      <c r="C33" s="502" t="str">
        <f>$C$7</f>
        <v>Request 1: [Insert Course name]</v>
      </c>
      <c r="D33" s="502" t="str">
        <f>$D$7</f>
        <v>Request 2: [Insert Course name]</v>
      </c>
      <c r="E33" s="502" t="str">
        <f>$E$7</f>
        <v>Request 3: [Insert Course name]</v>
      </c>
      <c r="F33" s="502" t="str">
        <f>$F$7</f>
        <v>Request 4: [Insert Course name]</v>
      </c>
      <c r="G33" s="502" t="str">
        <f>$G$7</f>
        <v>Request 5: [Insert Course name]</v>
      </c>
    </row>
    <row r="34" spans="1:15" ht="50.15" customHeight="1" x14ac:dyDescent="0.35">
      <c r="A34" s="291" t="s">
        <v>305</v>
      </c>
      <c r="B34" s="290" t="s">
        <v>304</v>
      </c>
      <c r="C34" s="383"/>
      <c r="D34" s="383"/>
      <c r="E34" s="383"/>
      <c r="F34" s="383"/>
      <c r="G34" s="383"/>
    </row>
    <row r="35" spans="1:15" ht="106.5" customHeight="1" x14ac:dyDescent="0.35">
      <c r="A35" s="291" t="s">
        <v>359</v>
      </c>
      <c r="B35" s="290" t="s">
        <v>302</v>
      </c>
      <c r="C35" s="618"/>
      <c r="D35" s="383"/>
      <c r="E35" s="383"/>
      <c r="F35" s="383"/>
      <c r="G35" s="383"/>
    </row>
    <row r="36" spans="1:15" ht="97.5" customHeight="1" x14ac:dyDescent="0.35">
      <c r="A36" s="287" t="s">
        <v>301</v>
      </c>
      <c r="B36" s="286" t="s">
        <v>300</v>
      </c>
      <c r="C36" s="284"/>
      <c r="D36" s="284"/>
      <c r="E36" s="284"/>
      <c r="F36" s="284"/>
      <c r="G36" s="284"/>
    </row>
    <row r="37" spans="1:15" ht="25" customHeight="1" x14ac:dyDescent="0.35">
      <c r="A37" s="275"/>
      <c r="B37" s="275"/>
      <c r="C37" s="275"/>
      <c r="D37" s="275"/>
      <c r="E37" s="275"/>
      <c r="F37" s="292"/>
      <c r="J37" s="278"/>
      <c r="K37" s="278"/>
      <c r="L37" s="278"/>
    </row>
    <row r="38" spans="1:15" ht="40" customHeight="1" x14ac:dyDescent="0.35">
      <c r="A38" s="762" t="s">
        <v>299</v>
      </c>
      <c r="B38" s="762"/>
      <c r="C38" s="502" t="str">
        <f>$C$7</f>
        <v>Request 1: [Insert Course name]</v>
      </c>
      <c r="D38" s="502" t="str">
        <f>$D$7</f>
        <v>Request 2: [Insert Course name]</v>
      </c>
      <c r="E38" s="502" t="str">
        <f>$E$7</f>
        <v>Request 3: [Insert Course name]</v>
      </c>
      <c r="F38" s="502" t="str">
        <f>$F$7</f>
        <v>Request 4: [Insert Course name]</v>
      </c>
      <c r="G38" s="502" t="str">
        <f>$G$7</f>
        <v>Request 5: [Insert Course name]</v>
      </c>
      <c r="H38" s="275"/>
      <c r="I38" s="275"/>
      <c r="J38" s="275"/>
      <c r="K38" s="275"/>
      <c r="L38" s="275"/>
    </row>
    <row r="39" spans="1:15" s="278" customFormat="1" ht="30" customHeight="1" x14ac:dyDescent="0.35">
      <c r="A39" s="281" t="s">
        <v>298</v>
      </c>
      <c r="B39" s="280" t="s">
        <v>40</v>
      </c>
      <c r="C39" s="383"/>
      <c r="D39" s="383"/>
      <c r="E39" s="383"/>
      <c r="F39" s="383"/>
      <c r="G39" s="383"/>
      <c r="H39" s="275"/>
      <c r="I39" s="275"/>
      <c r="J39" s="275"/>
      <c r="K39" s="275"/>
      <c r="L39" s="275"/>
      <c r="M39" s="275"/>
      <c r="N39" s="275"/>
      <c r="O39" s="275"/>
    </row>
    <row r="40" spans="1:15" ht="25" customHeight="1" x14ac:dyDescent="0.35">
      <c r="A40" s="275"/>
      <c r="B40" s="275"/>
      <c r="C40" s="275"/>
      <c r="D40" s="275"/>
      <c r="E40" s="275"/>
      <c r="H40" s="275"/>
      <c r="J40" s="278"/>
      <c r="K40" s="278"/>
      <c r="L40" s="278"/>
    </row>
    <row r="41" spans="1:15" ht="40" customHeight="1" x14ac:dyDescent="0.35">
      <c r="A41" s="763" t="s">
        <v>360</v>
      </c>
      <c r="B41" s="763"/>
      <c r="C41" s="282" t="s">
        <v>361</v>
      </c>
      <c r="D41" s="275"/>
      <c r="E41" s="275"/>
      <c r="H41" s="275"/>
      <c r="K41" s="275"/>
      <c r="L41" s="275"/>
    </row>
    <row r="42" spans="1:15" ht="30" customHeight="1" x14ac:dyDescent="0.35">
      <c r="A42" s="714" t="s">
        <v>296</v>
      </c>
      <c r="B42" s="714"/>
      <c r="C42" s="384"/>
      <c r="D42" s="275"/>
      <c r="E42" s="275"/>
      <c r="F42" s="275"/>
      <c r="G42" s="275"/>
      <c r="H42" s="275"/>
      <c r="K42" s="275"/>
      <c r="L42" s="275"/>
    </row>
    <row r="43" spans="1:15" ht="25" customHeight="1" x14ac:dyDescent="0.35">
      <c r="A43" s="275"/>
      <c r="B43" s="275"/>
      <c r="C43" s="275"/>
      <c r="D43" s="275"/>
      <c r="E43" s="275"/>
      <c r="I43" s="275"/>
      <c r="J43" s="275"/>
      <c r="K43" s="275"/>
      <c r="L43" s="275"/>
    </row>
    <row r="45" spans="1:15" x14ac:dyDescent="0.35">
      <c r="F45" s="275"/>
      <c r="G45" s="275"/>
      <c r="H45" s="275"/>
    </row>
    <row r="46" spans="1:15" x14ac:dyDescent="0.35">
      <c r="D46" s="275"/>
      <c r="E46" s="275"/>
      <c r="F46" s="275"/>
      <c r="G46" s="275"/>
      <c r="H46" s="275"/>
      <c r="I46" s="275"/>
      <c r="J46" s="275"/>
      <c r="K46" s="275"/>
      <c r="L46" s="275"/>
      <c r="M46" s="275"/>
      <c r="N46" s="275"/>
      <c r="O46" s="275"/>
    </row>
    <row r="47" spans="1:15" x14ac:dyDescent="0.35">
      <c r="D47" s="275"/>
      <c r="E47" s="275"/>
      <c r="F47" s="275"/>
      <c r="G47" s="275"/>
      <c r="H47" s="275"/>
      <c r="I47" s="275"/>
      <c r="J47" s="275"/>
      <c r="K47" s="275"/>
      <c r="L47" s="275"/>
      <c r="M47" s="275"/>
      <c r="N47" s="275"/>
      <c r="O47" s="275"/>
    </row>
    <row r="48" spans="1:15" x14ac:dyDescent="0.35">
      <c r="D48" s="275"/>
      <c r="E48" s="275"/>
      <c r="F48" s="275"/>
      <c r="G48" s="275"/>
      <c r="H48" s="275"/>
      <c r="I48" s="275"/>
      <c r="J48" s="275"/>
      <c r="K48" s="275"/>
      <c r="L48" s="275"/>
      <c r="M48" s="275"/>
      <c r="N48" s="275"/>
      <c r="O48" s="275"/>
    </row>
    <row r="58" ht="48" customHeight="1" x14ac:dyDescent="0.35"/>
  </sheetData>
  <sheetProtection sheet="1" formatCells="0" formatColumns="0" formatRows="0" insertColumns="0" insertRows="0" deleteColumns="0" deleteRows="0"/>
  <protectedRanges>
    <protectedRange sqref="H25:L26" name="Range4"/>
    <protectedRange sqref="H27:L27" name="Range4_1"/>
    <protectedRange sqref="C32:G32 C18:L18" name="Range5"/>
    <protectedRange sqref="H17:L17" name="Range2_3_1"/>
    <protectedRange sqref="C15" name="Range2_2_1"/>
  </protectedRanges>
  <mergeCells count="20">
    <mergeCell ref="E19:G19"/>
    <mergeCell ref="A38:B38"/>
    <mergeCell ref="A41:B41"/>
    <mergeCell ref="A42:B42"/>
    <mergeCell ref="A26:B26"/>
    <mergeCell ref="A28:B28"/>
    <mergeCell ref="A29:B29"/>
    <mergeCell ref="A30:B30"/>
    <mergeCell ref="A31:B31"/>
    <mergeCell ref="A33:B33"/>
    <mergeCell ref="A25:B25"/>
    <mergeCell ref="A22:B22"/>
    <mergeCell ref="A23:B23"/>
    <mergeCell ref="A24:B24"/>
    <mergeCell ref="A1:C1"/>
    <mergeCell ref="A2:D2"/>
    <mergeCell ref="A7:B7"/>
    <mergeCell ref="A17:B17"/>
    <mergeCell ref="A21:B21"/>
    <mergeCell ref="A14:B14"/>
  </mergeCells>
  <dataValidations count="3">
    <dataValidation type="list" allowBlank="1" showInputMessage="1" showErrorMessage="1" sqref="C42 C35:G35" xr:uid="{1F836D9D-7457-4C52-A44E-E5F0F5E831B9}">
      <formula1>"Yes, No"</formula1>
    </dataValidation>
    <dataValidation type="list" allowBlank="1" showInputMessage="1" showErrorMessage="1" sqref="C12:G12" xr:uid="{6507FF7E-7BA2-4A20-B2A9-5C3FEAA1252E}">
      <formula1>"This year only, Ongoing"</formula1>
    </dataValidation>
    <dataValidation type="list" allowBlank="1" showInputMessage="1" showErrorMessage="1" sqref="Q32:BU32 Q18:BU18" xr:uid="{385533A1-D615-447C-A65F-A0C8DD7D72C7}">
      <formula1>#REF!</formula1>
    </dataValidation>
  </dataValidations>
  <hyperlinks>
    <hyperlink ref="B10" r:id="rId1" xr:uid="{F3B911DC-1F59-434E-A4B6-C7C9C4AC336A}"/>
  </hyperlinks>
  <pageMargins left="0.7" right="0.7" top="0.75" bottom="0.75" header="0.3" footer="0.3"/>
  <pageSetup paperSize="8" scale="40" fitToWidth="0"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57A7558E-D19E-4EA8-BB50-5B1D4675B61A}">
          <x14:formula1>
            <xm:f>'Drop downs'!$I$2:$I$18</xm:f>
          </x14:formula1>
          <xm:sqref>C22:G22 C28:G28 C25:G25</xm:sqref>
        </x14:dataValidation>
        <x14:dataValidation type="list" allowBlank="1" showInputMessage="1" showErrorMessage="1" xr:uid="{F1CDC1C0-19DD-443F-B4BD-7E85B6B1EE0C}">
          <x14:formula1>
            <xm:f>'Drop downs'!$J$3:$J$76</xm:f>
          </x14:formula1>
          <xm:sqref>C23:G23 C29:G29</xm:sqref>
        </x14:dataValidation>
        <x14:dataValidation type="list" allowBlank="1" showInputMessage="1" showErrorMessage="1" xr:uid="{88EE44C0-9EC1-45E5-9910-2083E8506BFB}">
          <x14:formula1>
            <xm:f>'Drop downs'!$J$2:$J$76</xm:f>
          </x14:formula1>
          <xm:sqref>C26:G26</xm:sqref>
        </x14:dataValidation>
        <x14:dataValidation type="list" allowBlank="1" showInputMessage="1" showErrorMessage="1" xr:uid="{D0761410-DD3D-4E62-B691-34EAA0EB707E}">
          <x14:formula1>
            <xm:f>'Drop downs'!$N$3:$N$11</xm:f>
          </x14:formula1>
          <xm:sqref>C34:G34</xm:sqref>
        </x14:dataValidation>
        <x14:dataValidation type="list" allowBlank="1" showInputMessage="1" showErrorMessage="1" xr:uid="{C7518D70-2D8C-4420-BA4B-B9675AAC7656}">
          <x14:formula1>
            <xm:f>'Drop downs'!$Y$2:$Y$3</xm:f>
          </x14:formula1>
          <xm:sqref>C39:G39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64C0E-30BB-4360-905F-A0E19A809F26}">
  <sheetPr>
    <pageSetUpPr fitToPage="1"/>
  </sheetPr>
  <dimension ref="A1:SE39"/>
  <sheetViews>
    <sheetView showGridLines="0" zoomScale="90" zoomScaleNormal="90" workbookViewId="0">
      <selection activeCell="B3" sqref="B3"/>
    </sheetView>
  </sheetViews>
  <sheetFormatPr defaultColWidth="8.54296875" defaultRowHeight="14.5" x14ac:dyDescent="0.35"/>
  <cols>
    <col min="1" max="5" width="70.81640625" style="91" customWidth="1"/>
    <col min="6" max="13" width="8.54296875" style="91"/>
    <col min="14" max="14" width="13.453125" style="91" customWidth="1"/>
    <col min="15" max="16384" width="8.54296875" style="91"/>
  </cols>
  <sheetData>
    <row r="1" spans="1:499" s="50" customFormat="1" ht="75" customHeight="1" x14ac:dyDescent="0.35">
      <c r="A1" s="764" t="s">
        <v>416</v>
      </c>
      <c r="B1" s="764"/>
      <c r="C1" s="764"/>
      <c r="D1" s="764"/>
      <c r="E1" s="483"/>
      <c r="F1" s="318"/>
    </row>
    <row r="2" spans="1:499" ht="30" customHeight="1" x14ac:dyDescent="0.35">
      <c r="A2" s="701" t="s">
        <v>172</v>
      </c>
      <c r="B2" s="765"/>
      <c r="C2" s="766"/>
      <c r="D2" s="767"/>
      <c r="E2" s="385"/>
    </row>
    <row r="3" spans="1:499" ht="30" customHeight="1" x14ac:dyDescent="0.35">
      <c r="A3" s="319" t="s">
        <v>31</v>
      </c>
      <c r="B3" s="503" t="str">
        <f>'Key information and summary'!$C$3</f>
        <v>00/00/2022</v>
      </c>
      <c r="C3" s="517"/>
      <c r="D3" s="518"/>
      <c r="E3" s="385"/>
    </row>
    <row r="4" spans="1:499" ht="30" customHeight="1" x14ac:dyDescent="0.35">
      <c r="A4" s="115" t="s">
        <v>33</v>
      </c>
      <c r="B4" s="519">
        <f>'Key information and summary'!$C$5</f>
        <v>0</v>
      </c>
      <c r="C4" s="507" t="s">
        <v>554</v>
      </c>
      <c r="D4" s="541">
        <f>SUM(C10:AM10)</f>
        <v>0</v>
      </c>
      <c r="E4" s="386"/>
    </row>
    <row r="5" spans="1:499" ht="30" customHeight="1" x14ac:dyDescent="0.35">
      <c r="A5" s="319" t="s">
        <v>34</v>
      </c>
      <c r="B5" s="520">
        <f>'Key information and summary'!$C$4</f>
        <v>0</v>
      </c>
      <c r="C5" s="521"/>
      <c r="D5" s="522"/>
      <c r="E5" s="386"/>
      <c r="F5" s="50"/>
      <c r="G5" s="50"/>
      <c r="H5" s="50"/>
      <c r="I5" s="50"/>
      <c r="J5" s="50"/>
      <c r="K5" s="50"/>
      <c r="L5" s="50"/>
      <c r="M5" s="50"/>
      <c r="N5" s="50"/>
      <c r="O5" s="50"/>
      <c r="P5" s="50"/>
      <c r="Q5" s="50"/>
      <c r="R5" s="50"/>
    </row>
    <row r="6" spans="1:499" ht="25" customHeight="1" x14ac:dyDescent="0.35">
      <c r="A6" s="120"/>
      <c r="B6" s="334"/>
      <c r="C6" s="387"/>
      <c r="D6" s="387"/>
      <c r="E6" s="388"/>
      <c r="F6" s="50"/>
      <c r="G6" s="50"/>
      <c r="H6" s="50"/>
      <c r="I6" s="50"/>
      <c r="J6" s="50"/>
      <c r="K6" s="50"/>
      <c r="L6" s="50"/>
      <c r="M6" s="50"/>
      <c r="N6" s="50"/>
      <c r="O6" s="50"/>
      <c r="P6" s="50"/>
      <c r="Q6" s="50"/>
      <c r="R6" s="50"/>
    </row>
    <row r="7" spans="1:499" s="89" customFormat="1" ht="40" customHeight="1" x14ac:dyDescent="0.35">
      <c r="A7" s="768" t="s">
        <v>362</v>
      </c>
      <c r="B7" s="768"/>
      <c r="C7" s="71" t="s">
        <v>363</v>
      </c>
      <c r="D7" s="71" t="s">
        <v>364</v>
      </c>
      <c r="E7" s="71" t="s">
        <v>365</v>
      </c>
      <c r="F7" s="91"/>
      <c r="G7" s="91"/>
      <c r="H7" s="91"/>
      <c r="I7" s="91"/>
      <c r="J7" s="91"/>
      <c r="K7" s="91"/>
      <c r="L7" s="91"/>
      <c r="M7" s="91"/>
      <c r="N7" s="91"/>
      <c r="O7" s="91"/>
      <c r="P7" s="91"/>
      <c r="Q7" s="91"/>
      <c r="R7" s="91"/>
    </row>
    <row r="8" spans="1:499" ht="35.15" customHeight="1" x14ac:dyDescent="0.35">
      <c r="A8" s="663" t="s">
        <v>366</v>
      </c>
      <c r="B8" s="664"/>
      <c r="C8" s="610"/>
      <c r="D8" s="610"/>
      <c r="E8" s="610"/>
      <c r="F8" s="50"/>
      <c r="G8" s="50"/>
      <c r="H8" s="50"/>
      <c r="I8" s="50"/>
      <c r="J8" s="50"/>
      <c r="K8" s="50"/>
      <c r="L8" s="50"/>
      <c r="M8" s="50"/>
      <c r="N8" s="50"/>
      <c r="O8" s="50"/>
      <c r="P8" s="50"/>
      <c r="Q8" s="50"/>
      <c r="R8" s="50"/>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c r="IW8" s="198"/>
      <c r="IX8" s="198"/>
      <c r="IY8" s="198"/>
      <c r="IZ8" s="198"/>
      <c r="JA8" s="198"/>
      <c r="JB8" s="198"/>
      <c r="JC8" s="198"/>
      <c r="JD8" s="198"/>
      <c r="JE8" s="198"/>
      <c r="JF8" s="198"/>
      <c r="JG8" s="198"/>
      <c r="JH8" s="198"/>
      <c r="JI8" s="198"/>
      <c r="JJ8" s="198"/>
      <c r="JK8" s="198"/>
      <c r="JL8" s="198"/>
      <c r="JM8" s="198"/>
      <c r="JN8" s="198"/>
      <c r="JO8" s="198"/>
      <c r="JP8" s="198"/>
      <c r="JQ8" s="198"/>
      <c r="JR8" s="198"/>
      <c r="JS8" s="198"/>
      <c r="JT8" s="198"/>
      <c r="JU8" s="198"/>
      <c r="JV8" s="198"/>
      <c r="JW8" s="198"/>
      <c r="JX8" s="198"/>
      <c r="JY8" s="198"/>
      <c r="JZ8" s="198"/>
      <c r="KA8" s="198"/>
      <c r="KB8" s="198"/>
      <c r="KC8" s="198"/>
      <c r="KD8" s="198"/>
      <c r="KE8" s="198"/>
      <c r="KF8" s="198"/>
      <c r="KG8" s="198"/>
      <c r="KH8" s="198"/>
      <c r="KI8" s="198"/>
      <c r="KJ8" s="198"/>
      <c r="KK8" s="198"/>
      <c r="KL8" s="198"/>
      <c r="KM8" s="198"/>
      <c r="KN8" s="198"/>
      <c r="KO8" s="198"/>
      <c r="KP8" s="198"/>
      <c r="KQ8" s="198"/>
      <c r="KR8" s="198"/>
      <c r="KS8" s="198"/>
      <c r="KT8" s="198"/>
      <c r="KU8" s="198"/>
      <c r="KV8" s="198"/>
      <c r="KW8" s="198"/>
      <c r="KX8" s="198"/>
      <c r="KY8" s="198"/>
      <c r="KZ8" s="198"/>
      <c r="LA8" s="198"/>
      <c r="LB8" s="198"/>
      <c r="LC8" s="198"/>
      <c r="LD8" s="198"/>
      <c r="LE8" s="198"/>
      <c r="LF8" s="198"/>
      <c r="LG8" s="198"/>
      <c r="LH8" s="198"/>
      <c r="LI8" s="198"/>
      <c r="LJ8" s="198"/>
      <c r="LK8" s="198"/>
      <c r="LL8" s="198"/>
      <c r="LM8" s="198"/>
      <c r="LN8" s="198"/>
      <c r="LO8" s="198"/>
      <c r="LP8" s="198"/>
      <c r="LQ8" s="198"/>
      <c r="LR8" s="198"/>
      <c r="LS8" s="198"/>
      <c r="LT8" s="198"/>
      <c r="LU8" s="198"/>
      <c r="LV8" s="198"/>
      <c r="LW8" s="198"/>
      <c r="LX8" s="198"/>
      <c r="LY8" s="198"/>
      <c r="LZ8" s="198"/>
      <c r="MA8" s="198"/>
      <c r="MB8" s="198"/>
      <c r="MC8" s="198"/>
      <c r="MD8" s="198"/>
      <c r="ME8" s="198"/>
      <c r="MF8" s="198"/>
      <c r="MG8" s="198"/>
      <c r="MH8" s="198"/>
      <c r="MI8" s="198"/>
      <c r="MJ8" s="198"/>
      <c r="MK8" s="198"/>
      <c r="ML8" s="198"/>
      <c r="MM8" s="198"/>
      <c r="MN8" s="198"/>
      <c r="MO8" s="198"/>
      <c r="MP8" s="198"/>
      <c r="MQ8" s="198"/>
      <c r="MR8" s="198"/>
      <c r="MS8" s="198"/>
      <c r="MT8" s="198"/>
      <c r="MU8" s="198"/>
      <c r="MV8" s="198"/>
      <c r="MW8" s="198"/>
      <c r="MX8" s="198"/>
      <c r="MY8" s="198"/>
      <c r="MZ8" s="198"/>
      <c r="NA8" s="198"/>
      <c r="NB8" s="198"/>
      <c r="NC8" s="198"/>
      <c r="ND8" s="198"/>
      <c r="NE8" s="198"/>
      <c r="NF8" s="198"/>
      <c r="NG8" s="198"/>
      <c r="NH8" s="198"/>
      <c r="NI8" s="198"/>
      <c r="NJ8" s="198"/>
      <c r="NK8" s="198"/>
      <c r="NL8" s="198"/>
      <c r="NM8" s="198"/>
      <c r="NN8" s="198"/>
      <c r="NO8" s="198"/>
      <c r="NP8" s="198"/>
      <c r="NQ8" s="198"/>
      <c r="NR8" s="198"/>
      <c r="NS8" s="198"/>
      <c r="NT8" s="198"/>
      <c r="NU8" s="198"/>
      <c r="NV8" s="198"/>
      <c r="NW8" s="198"/>
      <c r="NX8" s="198"/>
      <c r="NY8" s="198"/>
      <c r="NZ8" s="198"/>
      <c r="OA8" s="198"/>
      <c r="OB8" s="198"/>
      <c r="OC8" s="198"/>
      <c r="OD8" s="198"/>
      <c r="OE8" s="198"/>
      <c r="OF8" s="198"/>
      <c r="OG8" s="198"/>
      <c r="OH8" s="198"/>
      <c r="OI8" s="198"/>
      <c r="OJ8" s="198"/>
      <c r="OK8" s="198"/>
      <c r="OL8" s="198"/>
      <c r="OM8" s="198"/>
      <c r="ON8" s="198"/>
      <c r="OO8" s="198"/>
      <c r="OP8" s="198"/>
      <c r="OQ8" s="198"/>
      <c r="OR8" s="198"/>
      <c r="OS8" s="198"/>
      <c r="OT8" s="198"/>
      <c r="OU8" s="198"/>
      <c r="OV8" s="198"/>
      <c r="OW8" s="198"/>
      <c r="OX8" s="198"/>
      <c r="OY8" s="198"/>
      <c r="OZ8" s="198"/>
      <c r="PA8" s="198"/>
      <c r="PB8" s="198"/>
      <c r="PC8" s="198"/>
      <c r="PD8" s="198"/>
      <c r="PE8" s="198"/>
      <c r="PF8" s="198"/>
      <c r="PG8" s="198"/>
      <c r="PH8" s="198"/>
      <c r="PI8" s="198"/>
      <c r="PJ8" s="198"/>
      <c r="PK8" s="198"/>
      <c r="PL8" s="198"/>
      <c r="PM8" s="198"/>
      <c r="PN8" s="198"/>
      <c r="PO8" s="198"/>
      <c r="PP8" s="198"/>
      <c r="PQ8" s="198"/>
      <c r="PR8" s="198"/>
      <c r="PS8" s="198"/>
      <c r="PT8" s="198"/>
      <c r="PU8" s="198"/>
      <c r="PV8" s="198"/>
      <c r="PW8" s="198"/>
      <c r="PX8" s="198"/>
      <c r="PY8" s="198"/>
      <c r="PZ8" s="198"/>
      <c r="QA8" s="198"/>
      <c r="QB8" s="198"/>
      <c r="QC8" s="198"/>
      <c r="QD8" s="198"/>
      <c r="QE8" s="198"/>
      <c r="QF8" s="198"/>
      <c r="QG8" s="198"/>
      <c r="QH8" s="198"/>
      <c r="QI8" s="198"/>
      <c r="QJ8" s="198"/>
      <c r="QK8" s="198"/>
      <c r="QL8" s="198"/>
      <c r="QM8" s="198"/>
      <c r="QN8" s="198"/>
      <c r="QO8" s="198"/>
      <c r="QP8" s="198"/>
      <c r="QQ8" s="198"/>
      <c r="QR8" s="198"/>
      <c r="QS8" s="198"/>
      <c r="QT8" s="198"/>
      <c r="QU8" s="198"/>
      <c r="QV8" s="198"/>
      <c r="QW8" s="198"/>
      <c r="QX8" s="198"/>
      <c r="QY8" s="198"/>
      <c r="QZ8" s="198"/>
      <c r="RA8" s="198"/>
      <c r="RB8" s="198"/>
      <c r="RC8" s="198"/>
      <c r="RD8" s="198"/>
      <c r="RE8" s="198"/>
      <c r="RF8" s="198"/>
      <c r="RG8" s="198"/>
      <c r="RH8" s="198"/>
      <c r="RI8" s="198"/>
      <c r="RJ8" s="198"/>
      <c r="RK8" s="198"/>
      <c r="RL8" s="198"/>
      <c r="RM8" s="198"/>
      <c r="RN8" s="198"/>
      <c r="RO8" s="198"/>
      <c r="RP8" s="198"/>
      <c r="RQ8" s="198"/>
      <c r="RR8" s="198"/>
      <c r="RS8" s="198"/>
      <c r="RT8" s="198"/>
      <c r="RU8" s="198"/>
      <c r="RV8" s="198"/>
      <c r="RW8" s="198"/>
      <c r="RX8" s="198"/>
      <c r="RY8" s="198"/>
      <c r="RZ8" s="198"/>
      <c r="SA8" s="198"/>
      <c r="SB8" s="198"/>
      <c r="SC8" s="198"/>
      <c r="SD8" s="198"/>
      <c r="SE8" s="198"/>
    </row>
    <row r="9" spans="1:499" ht="35.15" customHeight="1" x14ac:dyDescent="0.35">
      <c r="A9" s="389" t="s">
        <v>367</v>
      </c>
      <c r="B9" s="390" t="s">
        <v>540</v>
      </c>
      <c r="C9" s="391">
        <v>26.89</v>
      </c>
      <c r="D9" s="391">
        <v>26.89</v>
      </c>
      <c r="E9" s="391">
        <v>26.89</v>
      </c>
      <c r="F9" s="50"/>
      <c r="G9" s="50"/>
      <c r="H9" s="50"/>
      <c r="I9" s="50"/>
      <c r="J9" s="50"/>
      <c r="K9" s="50"/>
      <c r="L9" s="50"/>
      <c r="M9" s="50"/>
      <c r="N9" s="50"/>
      <c r="O9" s="50"/>
      <c r="P9" s="50"/>
      <c r="Q9" s="50"/>
      <c r="R9" s="50"/>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198"/>
      <c r="IW9" s="198"/>
      <c r="IX9" s="198"/>
      <c r="IY9" s="198"/>
      <c r="IZ9" s="198"/>
      <c r="JA9" s="198"/>
      <c r="JB9" s="198"/>
      <c r="JC9" s="198"/>
      <c r="JD9" s="198"/>
      <c r="JE9" s="198"/>
      <c r="JF9" s="198"/>
      <c r="JG9" s="198"/>
      <c r="JH9" s="198"/>
      <c r="JI9" s="198"/>
      <c r="JJ9" s="198"/>
      <c r="JK9" s="198"/>
      <c r="JL9" s="198"/>
      <c r="JM9" s="198"/>
      <c r="JN9" s="198"/>
      <c r="JO9" s="198"/>
      <c r="JP9" s="198"/>
      <c r="JQ9" s="198"/>
      <c r="JR9" s="198"/>
      <c r="JS9" s="198"/>
      <c r="JT9" s="198"/>
      <c r="JU9" s="198"/>
      <c r="JV9" s="198"/>
      <c r="JW9" s="198"/>
      <c r="JX9" s="198"/>
      <c r="JY9" s="198"/>
      <c r="JZ9" s="198"/>
      <c r="KA9" s="198"/>
      <c r="KB9" s="198"/>
      <c r="KC9" s="198"/>
      <c r="KD9" s="198"/>
      <c r="KE9" s="198"/>
      <c r="KF9" s="198"/>
      <c r="KG9" s="198"/>
      <c r="KH9" s="198"/>
      <c r="KI9" s="198"/>
      <c r="KJ9" s="198"/>
      <c r="KK9" s="198"/>
      <c r="KL9" s="198"/>
      <c r="KM9" s="198"/>
      <c r="KN9" s="198"/>
      <c r="KO9" s="198"/>
      <c r="KP9" s="198"/>
      <c r="KQ9" s="198"/>
      <c r="KR9" s="198"/>
      <c r="KS9" s="198"/>
      <c r="KT9" s="198"/>
      <c r="KU9" s="198"/>
      <c r="KV9" s="198"/>
      <c r="KW9" s="198"/>
      <c r="KX9" s="198"/>
      <c r="KY9" s="198"/>
      <c r="KZ9" s="198"/>
      <c r="LA9" s="198"/>
      <c r="LB9" s="198"/>
      <c r="LC9" s="198"/>
      <c r="LD9" s="198"/>
      <c r="LE9" s="198"/>
      <c r="LF9" s="198"/>
      <c r="LG9" s="198"/>
      <c r="LH9" s="198"/>
      <c r="LI9" s="198"/>
      <c r="LJ9" s="198"/>
      <c r="LK9" s="198"/>
      <c r="LL9" s="198"/>
      <c r="LM9" s="198"/>
      <c r="LN9" s="198"/>
      <c r="LO9" s="198"/>
      <c r="LP9" s="198"/>
      <c r="LQ9" s="198"/>
      <c r="LR9" s="198"/>
      <c r="LS9" s="198"/>
      <c r="LT9" s="198"/>
      <c r="LU9" s="198"/>
      <c r="LV9" s="198"/>
      <c r="LW9" s="198"/>
      <c r="LX9" s="198"/>
      <c r="LY9" s="198"/>
      <c r="LZ9" s="198"/>
      <c r="MA9" s="198"/>
      <c r="MB9" s="198"/>
      <c r="MC9" s="198"/>
      <c r="MD9" s="198"/>
      <c r="ME9" s="198"/>
      <c r="MF9" s="198"/>
      <c r="MG9" s="198"/>
      <c r="MH9" s="198"/>
      <c r="MI9" s="198"/>
      <c r="MJ9" s="198"/>
      <c r="MK9" s="198"/>
      <c r="ML9" s="198"/>
      <c r="MM9" s="198"/>
      <c r="MN9" s="198"/>
      <c r="MO9" s="198"/>
      <c r="MP9" s="198"/>
      <c r="MQ9" s="198"/>
      <c r="MR9" s="198"/>
      <c r="MS9" s="198"/>
      <c r="MT9" s="198"/>
      <c r="MU9" s="198"/>
      <c r="MV9" s="198"/>
      <c r="MW9" s="198"/>
      <c r="MX9" s="198"/>
      <c r="MY9" s="198"/>
      <c r="MZ9" s="198"/>
      <c r="NA9" s="198"/>
      <c r="NB9" s="198"/>
      <c r="NC9" s="198"/>
      <c r="ND9" s="198"/>
      <c r="NE9" s="198"/>
      <c r="NF9" s="198"/>
      <c r="NG9" s="198"/>
      <c r="NH9" s="198"/>
      <c r="NI9" s="198"/>
      <c r="NJ9" s="198"/>
      <c r="NK9" s="198"/>
      <c r="NL9" s="198"/>
      <c r="NM9" s="198"/>
      <c r="NN9" s="198"/>
      <c r="NO9" s="198"/>
      <c r="NP9" s="198"/>
      <c r="NQ9" s="198"/>
      <c r="NR9" s="198"/>
      <c r="NS9" s="198"/>
      <c r="NT9" s="198"/>
      <c r="NU9" s="198"/>
      <c r="NV9" s="198"/>
      <c r="NW9" s="198"/>
      <c r="NX9" s="198"/>
      <c r="NY9" s="198"/>
      <c r="NZ9" s="198"/>
      <c r="OA9" s="198"/>
      <c r="OB9" s="198"/>
      <c r="OC9" s="198"/>
      <c r="OD9" s="198"/>
      <c r="OE9" s="198"/>
      <c r="OF9" s="198"/>
      <c r="OG9" s="198"/>
      <c r="OH9" s="198"/>
      <c r="OI9" s="198"/>
      <c r="OJ9" s="198"/>
      <c r="OK9" s="198"/>
      <c r="OL9" s="198"/>
      <c r="OM9" s="198"/>
      <c r="ON9" s="198"/>
      <c r="OO9" s="198"/>
      <c r="OP9" s="198"/>
      <c r="OQ9" s="198"/>
      <c r="OR9" s="198"/>
      <c r="OS9" s="198"/>
      <c r="OT9" s="198"/>
      <c r="OU9" s="198"/>
      <c r="OV9" s="198"/>
      <c r="OW9" s="198"/>
      <c r="OX9" s="198"/>
      <c r="OY9" s="198"/>
      <c r="OZ9" s="198"/>
      <c r="PA9" s="198"/>
      <c r="PB9" s="198"/>
      <c r="PC9" s="198"/>
      <c r="PD9" s="198"/>
      <c r="PE9" s="198"/>
      <c r="PF9" s="198"/>
      <c r="PG9" s="198"/>
      <c r="PH9" s="198"/>
      <c r="PI9" s="198"/>
      <c r="PJ9" s="198"/>
      <c r="PK9" s="198"/>
      <c r="PL9" s="198"/>
      <c r="PM9" s="198"/>
      <c r="PN9" s="198"/>
      <c r="PO9" s="198"/>
      <c r="PP9" s="198"/>
      <c r="PQ9" s="198"/>
      <c r="PR9" s="198"/>
      <c r="PS9" s="198"/>
      <c r="PT9" s="198"/>
      <c r="PU9" s="198"/>
      <c r="PV9" s="198"/>
      <c r="PW9" s="198"/>
      <c r="PX9" s="198"/>
      <c r="PY9" s="198"/>
      <c r="PZ9" s="198"/>
      <c r="QA9" s="198"/>
      <c r="QB9" s="198"/>
      <c r="QC9" s="198"/>
      <c r="QD9" s="198"/>
      <c r="QE9" s="198"/>
      <c r="QF9" s="198"/>
      <c r="QG9" s="198"/>
      <c r="QH9" s="198"/>
      <c r="QI9" s="198"/>
      <c r="QJ9" s="198"/>
      <c r="QK9" s="198"/>
      <c r="QL9" s="198"/>
      <c r="QM9" s="198"/>
      <c r="QN9" s="198"/>
      <c r="QO9" s="198"/>
      <c r="QP9" s="198"/>
      <c r="QQ9" s="198"/>
      <c r="QR9" s="198"/>
      <c r="QS9" s="198"/>
      <c r="QT9" s="198"/>
      <c r="QU9" s="198"/>
      <c r="QV9" s="198"/>
      <c r="QW9" s="198"/>
      <c r="QX9" s="198"/>
      <c r="QY9" s="198"/>
      <c r="QZ9" s="198"/>
      <c r="RA9" s="198"/>
      <c r="RB9" s="198"/>
      <c r="RC9" s="198"/>
      <c r="RD9" s="198"/>
      <c r="RE9" s="198"/>
      <c r="RF9" s="198"/>
      <c r="RG9" s="198"/>
      <c r="RH9" s="198"/>
      <c r="RI9" s="198"/>
      <c r="RJ9" s="198"/>
      <c r="RK9" s="198"/>
      <c r="RL9" s="198"/>
      <c r="RM9" s="198"/>
      <c r="RN9" s="198"/>
      <c r="RO9" s="198"/>
      <c r="RP9" s="198"/>
      <c r="RQ9" s="198"/>
      <c r="RR9" s="198"/>
      <c r="RS9" s="198"/>
      <c r="RT9" s="198"/>
      <c r="RU9" s="198"/>
      <c r="RV9" s="198"/>
      <c r="RW9" s="198"/>
      <c r="RX9" s="198"/>
      <c r="RY9" s="198"/>
      <c r="RZ9" s="198"/>
      <c r="SA9" s="198"/>
      <c r="SB9" s="198"/>
      <c r="SC9" s="198"/>
      <c r="SD9" s="198"/>
      <c r="SE9" s="198"/>
    </row>
    <row r="10" spans="1:499" s="132" customFormat="1" ht="35.15" customHeight="1" x14ac:dyDescent="0.35">
      <c r="A10" s="40" t="s">
        <v>37</v>
      </c>
      <c r="B10" s="131" t="s">
        <v>39</v>
      </c>
      <c r="C10" s="542">
        <f>C8*C9</f>
        <v>0</v>
      </c>
      <c r="D10" s="542">
        <f t="shared" ref="D10" si="0">D8*D9</f>
        <v>0</v>
      </c>
      <c r="E10" s="542">
        <f>E8*E9</f>
        <v>0</v>
      </c>
      <c r="F10" s="91"/>
      <c r="G10" s="91"/>
      <c r="H10" s="91"/>
      <c r="I10" s="91"/>
      <c r="J10" s="91"/>
      <c r="K10" s="91"/>
      <c r="L10" s="91"/>
      <c r="M10" s="91"/>
      <c r="N10" s="91"/>
      <c r="O10" s="91"/>
      <c r="P10" s="91"/>
      <c r="Q10" s="91"/>
      <c r="R10" s="91"/>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198"/>
      <c r="IW10" s="198"/>
      <c r="IX10" s="198"/>
      <c r="IY10" s="198"/>
      <c r="IZ10" s="198"/>
      <c r="JA10" s="198"/>
      <c r="JB10" s="198"/>
      <c r="JC10" s="198"/>
      <c r="JD10" s="198"/>
      <c r="JE10" s="198"/>
      <c r="JF10" s="198"/>
      <c r="JG10" s="198"/>
      <c r="JH10" s="198"/>
      <c r="JI10" s="198"/>
      <c r="JJ10" s="198"/>
      <c r="JK10" s="198"/>
      <c r="JL10" s="198"/>
      <c r="JM10" s="198"/>
      <c r="JN10" s="198"/>
      <c r="JO10" s="198"/>
      <c r="JP10" s="198"/>
      <c r="JQ10" s="198"/>
      <c r="JR10" s="198"/>
      <c r="JS10" s="198"/>
      <c r="JT10" s="198"/>
      <c r="JU10" s="198"/>
      <c r="JV10" s="198"/>
      <c r="JW10" s="198"/>
      <c r="JX10" s="198"/>
      <c r="JY10" s="198"/>
      <c r="JZ10" s="198"/>
      <c r="KA10" s="198"/>
      <c r="KB10" s="198"/>
      <c r="KC10" s="198"/>
      <c r="KD10" s="198"/>
      <c r="KE10" s="198"/>
      <c r="KF10" s="198"/>
      <c r="KG10" s="198"/>
      <c r="KH10" s="198"/>
      <c r="KI10" s="198"/>
      <c r="KJ10" s="198"/>
      <c r="KK10" s="198"/>
      <c r="KL10" s="198"/>
      <c r="KM10" s="198"/>
      <c r="KN10" s="198"/>
      <c r="KO10" s="198"/>
      <c r="KP10" s="198"/>
      <c r="KQ10" s="198"/>
      <c r="KR10" s="198"/>
      <c r="KS10" s="198"/>
      <c r="KT10" s="198"/>
      <c r="KU10" s="198"/>
      <c r="KV10" s="198"/>
      <c r="KW10" s="198"/>
      <c r="KX10" s="198"/>
      <c r="KY10" s="198"/>
      <c r="KZ10" s="198"/>
      <c r="LA10" s="198"/>
      <c r="LB10" s="198"/>
      <c r="LC10" s="198"/>
      <c r="LD10" s="198"/>
      <c r="LE10" s="198"/>
      <c r="LF10" s="198"/>
      <c r="LG10" s="198"/>
      <c r="LH10" s="198"/>
      <c r="LI10" s="198"/>
      <c r="LJ10" s="198"/>
      <c r="LK10" s="198"/>
      <c r="LL10" s="198"/>
      <c r="LM10" s="198"/>
      <c r="LN10" s="198"/>
      <c r="LO10" s="198"/>
      <c r="LP10" s="198"/>
      <c r="LQ10" s="198"/>
      <c r="LR10" s="198"/>
      <c r="LS10" s="198"/>
      <c r="LT10" s="198"/>
      <c r="LU10" s="198"/>
      <c r="LV10" s="198"/>
      <c r="LW10" s="198"/>
      <c r="LX10" s="198"/>
      <c r="LY10" s="198"/>
      <c r="LZ10" s="198"/>
      <c r="MA10" s="198"/>
      <c r="MB10" s="198"/>
      <c r="MC10" s="198"/>
      <c r="MD10" s="198"/>
      <c r="ME10" s="198"/>
      <c r="MF10" s="198"/>
      <c r="MG10" s="198"/>
      <c r="MH10" s="198"/>
      <c r="MI10" s="198"/>
      <c r="MJ10" s="198"/>
      <c r="MK10" s="198"/>
      <c r="ML10" s="198"/>
      <c r="MM10" s="198"/>
      <c r="MN10" s="198"/>
      <c r="MO10" s="198"/>
      <c r="MP10" s="198"/>
      <c r="MQ10" s="198"/>
      <c r="MR10" s="198"/>
      <c r="MS10" s="198"/>
      <c r="MT10" s="198"/>
      <c r="MU10" s="198"/>
      <c r="MV10" s="198"/>
      <c r="MW10" s="198"/>
      <c r="MX10" s="198"/>
      <c r="MY10" s="198"/>
      <c r="MZ10" s="198"/>
      <c r="NA10" s="198"/>
      <c r="NB10" s="198"/>
      <c r="NC10" s="198"/>
      <c r="ND10" s="198"/>
      <c r="NE10" s="198"/>
      <c r="NF10" s="198"/>
      <c r="NG10" s="198"/>
      <c r="NH10" s="198"/>
      <c r="NI10" s="198"/>
      <c r="NJ10" s="198"/>
      <c r="NK10" s="198"/>
      <c r="NL10" s="198"/>
      <c r="NM10" s="198"/>
      <c r="NN10" s="198"/>
      <c r="NO10" s="198"/>
      <c r="NP10" s="198"/>
      <c r="NQ10" s="198"/>
      <c r="NR10" s="198"/>
      <c r="NS10" s="198"/>
      <c r="NT10" s="198"/>
      <c r="NU10" s="198"/>
      <c r="NV10" s="198"/>
      <c r="NW10" s="198"/>
      <c r="NX10" s="198"/>
      <c r="NY10" s="198"/>
      <c r="NZ10" s="198"/>
      <c r="OA10" s="198"/>
      <c r="OB10" s="198"/>
      <c r="OC10" s="198"/>
      <c r="OD10" s="198"/>
      <c r="OE10" s="198"/>
      <c r="OF10" s="198"/>
      <c r="OG10" s="198"/>
      <c r="OH10" s="198"/>
      <c r="OI10" s="198"/>
      <c r="OJ10" s="198"/>
      <c r="OK10" s="198"/>
      <c r="OL10" s="198"/>
      <c r="OM10" s="198"/>
      <c r="ON10" s="198"/>
      <c r="OO10" s="198"/>
      <c r="OP10" s="198"/>
      <c r="OQ10" s="198"/>
      <c r="OR10" s="198"/>
      <c r="OS10" s="198"/>
      <c r="OT10" s="198"/>
      <c r="OU10" s="198"/>
      <c r="OV10" s="198"/>
      <c r="OW10" s="198"/>
      <c r="OX10" s="198"/>
      <c r="OY10" s="198"/>
      <c r="OZ10" s="198"/>
      <c r="PA10" s="198"/>
      <c r="PB10" s="198"/>
      <c r="PC10" s="198"/>
      <c r="PD10" s="198"/>
      <c r="PE10" s="198"/>
      <c r="PF10" s="198"/>
      <c r="PG10" s="198"/>
      <c r="PH10" s="198"/>
      <c r="PI10" s="198"/>
      <c r="PJ10" s="198"/>
      <c r="PK10" s="198"/>
      <c r="PL10" s="198"/>
      <c r="PM10" s="198"/>
      <c r="PN10" s="198"/>
      <c r="PO10" s="198"/>
      <c r="PP10" s="198"/>
      <c r="PQ10" s="198"/>
      <c r="PR10" s="198"/>
      <c r="PS10" s="198"/>
      <c r="PT10" s="198"/>
      <c r="PU10" s="198"/>
      <c r="PV10" s="198"/>
      <c r="PW10" s="198"/>
      <c r="PX10" s="198"/>
      <c r="PY10" s="198"/>
      <c r="PZ10" s="198"/>
      <c r="QA10" s="198"/>
      <c r="QB10" s="198"/>
      <c r="QC10" s="198"/>
      <c r="QD10" s="198"/>
      <c r="QE10" s="198"/>
      <c r="QF10" s="198"/>
      <c r="QG10" s="198"/>
      <c r="QH10" s="198"/>
      <c r="QI10" s="198"/>
      <c r="QJ10" s="198"/>
      <c r="QK10" s="198"/>
      <c r="QL10" s="198"/>
      <c r="QM10" s="198"/>
      <c r="QN10" s="198"/>
      <c r="QO10" s="198"/>
      <c r="QP10" s="198"/>
      <c r="QQ10" s="198"/>
      <c r="QR10" s="198"/>
      <c r="QS10" s="198"/>
      <c r="QT10" s="198"/>
      <c r="QU10" s="198"/>
      <c r="QV10" s="198"/>
      <c r="QW10" s="198"/>
      <c r="QX10" s="198"/>
      <c r="QY10" s="198"/>
      <c r="QZ10" s="198"/>
      <c r="RA10" s="198"/>
      <c r="RB10" s="198"/>
      <c r="RC10" s="198"/>
      <c r="RD10" s="198"/>
      <c r="RE10" s="198"/>
      <c r="RF10" s="198"/>
      <c r="RG10" s="198"/>
      <c r="RH10" s="198"/>
      <c r="RI10" s="198"/>
      <c r="RJ10" s="198"/>
      <c r="RK10" s="198"/>
      <c r="RL10" s="198"/>
      <c r="RM10" s="198"/>
      <c r="RN10" s="198"/>
      <c r="RO10" s="198"/>
      <c r="RP10" s="198"/>
      <c r="RQ10" s="198"/>
      <c r="RR10" s="198"/>
      <c r="RS10" s="198"/>
      <c r="RT10" s="198"/>
      <c r="RU10" s="198"/>
      <c r="RV10" s="198"/>
      <c r="RW10" s="198"/>
      <c r="RX10" s="198"/>
      <c r="RY10" s="198"/>
      <c r="RZ10" s="198"/>
      <c r="SA10" s="198"/>
      <c r="SB10" s="198"/>
      <c r="SC10" s="198"/>
      <c r="SD10" s="198"/>
      <c r="SE10" s="198"/>
    </row>
    <row r="11" spans="1:499" ht="35.15" customHeight="1" x14ac:dyDescent="0.35">
      <c r="A11" s="40" t="s">
        <v>315</v>
      </c>
      <c r="B11" s="269" t="s">
        <v>36</v>
      </c>
      <c r="C11" s="126"/>
      <c r="D11" s="126"/>
      <c r="E11" s="126"/>
      <c r="F11" s="50"/>
      <c r="G11" s="50"/>
      <c r="H11" s="50"/>
      <c r="I11" s="50"/>
      <c r="J11" s="50"/>
      <c r="K11" s="50"/>
      <c r="L11" s="50"/>
      <c r="M11" s="50"/>
      <c r="N11" s="50"/>
      <c r="O11" s="50"/>
      <c r="P11" s="50"/>
      <c r="Q11" s="50"/>
      <c r="R11" s="50"/>
    </row>
    <row r="12" spans="1:499" ht="25" customHeight="1" x14ac:dyDescent="0.35">
      <c r="A12" s="120"/>
      <c r="B12" s="334"/>
      <c r="C12" s="387"/>
      <c r="D12" s="387"/>
      <c r="E12" s="392"/>
      <c r="F12" s="50"/>
      <c r="G12" s="50"/>
      <c r="H12" s="50"/>
      <c r="I12" s="50"/>
      <c r="J12" s="50"/>
      <c r="K12" s="50"/>
      <c r="L12" s="50"/>
      <c r="M12" s="50"/>
      <c r="N12" s="50"/>
      <c r="O12" s="50"/>
      <c r="P12" s="50"/>
      <c r="Q12" s="50"/>
      <c r="R12" s="50"/>
    </row>
    <row r="13" spans="1:499" ht="40" customHeight="1" x14ac:dyDescent="0.35">
      <c r="A13" s="718" t="s">
        <v>510</v>
      </c>
      <c r="B13" s="718"/>
      <c r="C13" s="97" t="s">
        <v>238</v>
      </c>
      <c r="D13" s="202"/>
      <c r="E13" s="468"/>
    </row>
    <row r="14" spans="1:499" ht="27.65" customHeight="1" x14ac:dyDescent="0.35">
      <c r="A14" s="92" t="s">
        <v>541</v>
      </c>
      <c r="B14" s="93" t="s">
        <v>239</v>
      </c>
      <c r="C14" s="493"/>
      <c r="D14" s="202"/>
      <c r="E14" s="469"/>
    </row>
    <row r="15" spans="1:499" ht="25" customHeight="1" x14ac:dyDescent="0.35">
      <c r="A15" s="466"/>
      <c r="B15" s="466"/>
      <c r="C15" s="473"/>
      <c r="D15" s="473"/>
      <c r="E15" s="473"/>
      <c r="F15" s="50"/>
      <c r="G15" s="50"/>
      <c r="H15" s="50"/>
      <c r="I15" s="50"/>
      <c r="J15" s="50"/>
      <c r="K15" s="50"/>
      <c r="L15" s="50"/>
      <c r="M15" s="50"/>
      <c r="N15" s="50"/>
      <c r="O15" s="50"/>
      <c r="P15" s="50"/>
      <c r="Q15" s="50"/>
      <c r="R15" s="50"/>
    </row>
    <row r="16" spans="1:499" s="359" customFormat="1" ht="40" customHeight="1" x14ac:dyDescent="0.35">
      <c r="A16" s="769" t="s">
        <v>314</v>
      </c>
      <c r="B16" s="769"/>
      <c r="C16" s="502" t="str">
        <f>$C$7</f>
        <v xml:space="preserve">Request 1: </v>
      </c>
      <c r="D16" s="502" t="str">
        <f>$D$7</f>
        <v>Request 2:</v>
      </c>
      <c r="E16" s="502" t="str">
        <f>$E$7</f>
        <v>Request 3:</v>
      </c>
      <c r="F16" s="144"/>
      <c r="G16" s="144"/>
      <c r="H16" s="144"/>
      <c r="I16" s="144"/>
      <c r="J16" s="144"/>
      <c r="K16" s="144"/>
      <c r="L16" s="144"/>
      <c r="M16" s="144"/>
      <c r="N16" s="144"/>
      <c r="O16" s="144"/>
      <c r="P16" s="144"/>
      <c r="Q16" s="144"/>
      <c r="R16" s="144"/>
    </row>
    <row r="17" spans="1:317" s="144" customFormat="1" ht="133.5" customHeight="1" x14ac:dyDescent="0.35">
      <c r="A17" s="360" t="s">
        <v>368</v>
      </c>
      <c r="B17" s="360" t="s">
        <v>300</v>
      </c>
      <c r="C17" s="475"/>
      <c r="D17" s="393"/>
      <c r="E17" s="393"/>
      <c r="F17" s="196"/>
      <c r="G17" s="196"/>
      <c r="H17" s="196"/>
      <c r="I17" s="196"/>
      <c r="J17" s="196"/>
      <c r="K17" s="196"/>
      <c r="L17" s="196"/>
      <c r="M17" s="196"/>
      <c r="N17" s="196"/>
      <c r="O17" s="196"/>
      <c r="P17" s="196"/>
      <c r="Q17" s="196"/>
      <c r="R17" s="196"/>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row>
    <row r="18" spans="1:317" ht="147" customHeight="1" x14ac:dyDescent="0.35">
      <c r="A18" s="551" t="s">
        <v>542</v>
      </c>
      <c r="B18" s="93" t="s">
        <v>237</v>
      </c>
      <c r="C18" s="464"/>
      <c r="D18" s="265"/>
      <c r="E18" s="770"/>
      <c r="F18" s="770"/>
      <c r="G18" s="770"/>
    </row>
    <row r="19" spans="1:317" ht="25" customHeight="1" x14ac:dyDescent="0.35">
      <c r="A19" s="120"/>
      <c r="B19" s="334"/>
      <c r="C19" s="474"/>
      <c r="D19" s="392"/>
      <c r="E19" s="473"/>
      <c r="F19" s="50"/>
      <c r="G19" s="50"/>
      <c r="H19" s="50"/>
      <c r="I19" s="50"/>
      <c r="J19" s="50"/>
      <c r="K19" s="50"/>
      <c r="L19" s="50"/>
      <c r="M19" s="50"/>
      <c r="N19" s="50"/>
      <c r="O19" s="50"/>
      <c r="P19" s="50"/>
      <c r="Q19" s="50"/>
      <c r="R19" s="50"/>
    </row>
    <row r="20" spans="1:317" s="89" customFormat="1" ht="40" customHeight="1" x14ac:dyDescent="0.35">
      <c r="A20" s="768" t="s">
        <v>247</v>
      </c>
      <c r="B20" s="768"/>
      <c r="C20" s="502" t="str">
        <f>$C$7</f>
        <v xml:space="preserve">Request 1: </v>
      </c>
      <c r="D20" s="502" t="str">
        <f>$D$7</f>
        <v>Request 2:</v>
      </c>
      <c r="E20" s="502" t="str">
        <f>$E$7</f>
        <v>Request 3:</v>
      </c>
      <c r="F20" s="91"/>
      <c r="G20" s="91"/>
      <c r="H20" s="91"/>
      <c r="I20" s="91"/>
      <c r="J20" s="91"/>
      <c r="K20" s="91"/>
      <c r="L20" s="91"/>
      <c r="M20" s="91"/>
      <c r="N20" s="91"/>
      <c r="O20" s="91"/>
      <c r="P20" s="91"/>
    </row>
    <row r="21" spans="1:317" ht="25" customHeight="1" x14ac:dyDescent="0.35">
      <c r="A21" s="773" t="s">
        <v>221</v>
      </c>
      <c r="B21" s="773"/>
      <c r="C21" s="556"/>
      <c r="D21" s="556"/>
      <c r="E21" s="556"/>
      <c r="F21" s="50"/>
      <c r="G21" s="50"/>
      <c r="H21" s="50"/>
      <c r="I21" s="50"/>
      <c r="J21" s="50"/>
      <c r="K21" s="50"/>
      <c r="L21" s="50"/>
      <c r="M21" s="50"/>
      <c r="N21" s="50"/>
      <c r="O21" s="50"/>
      <c r="P21" s="50"/>
    </row>
    <row r="22" spans="1:317" ht="25" customHeight="1" x14ac:dyDescent="0.35">
      <c r="A22" s="773" t="s">
        <v>369</v>
      </c>
      <c r="B22" s="773"/>
      <c r="C22" s="556"/>
      <c r="D22" s="556"/>
      <c r="E22" s="556"/>
      <c r="F22" s="50"/>
      <c r="G22" s="50"/>
      <c r="H22" s="50"/>
      <c r="I22" s="50"/>
      <c r="J22" s="50"/>
      <c r="K22" s="50"/>
      <c r="L22" s="50"/>
      <c r="M22" s="50"/>
      <c r="N22" s="50"/>
      <c r="O22" s="50"/>
      <c r="P22" s="50"/>
    </row>
    <row r="23" spans="1:317" ht="25" customHeight="1" x14ac:dyDescent="0.35">
      <c r="A23" s="773" t="s">
        <v>309</v>
      </c>
      <c r="B23" s="773"/>
      <c r="C23" s="557"/>
      <c r="D23" s="557"/>
      <c r="E23" s="557"/>
    </row>
    <row r="24" spans="1:317" ht="25" customHeight="1" x14ac:dyDescent="0.35">
      <c r="A24" s="687" t="s">
        <v>169</v>
      </c>
      <c r="B24" s="687"/>
      <c r="C24" s="82"/>
      <c r="D24" s="82"/>
      <c r="E24" s="82"/>
      <c r="F24" s="50"/>
      <c r="G24" s="50"/>
      <c r="H24" s="50"/>
      <c r="I24" s="50"/>
      <c r="J24" s="50"/>
      <c r="K24" s="50"/>
      <c r="L24" s="50"/>
      <c r="M24" s="50"/>
      <c r="N24" s="50"/>
      <c r="O24" s="50"/>
      <c r="P24" s="50"/>
    </row>
    <row r="25" spans="1:317" ht="25" customHeight="1" x14ac:dyDescent="0.35">
      <c r="A25" s="687" t="s">
        <v>370</v>
      </c>
      <c r="B25" s="687"/>
      <c r="C25" s="82"/>
      <c r="D25" s="82"/>
      <c r="E25" s="82"/>
      <c r="F25" s="50"/>
      <c r="G25" s="50"/>
      <c r="H25" s="50"/>
      <c r="I25" s="50"/>
      <c r="J25" s="50"/>
      <c r="K25" s="50"/>
      <c r="L25" s="50"/>
      <c r="M25" s="50"/>
      <c r="N25" s="50"/>
      <c r="O25" s="50"/>
      <c r="P25" s="50"/>
    </row>
    <row r="26" spans="1:317" ht="25" customHeight="1" x14ac:dyDescent="0.35">
      <c r="A26" s="687" t="s">
        <v>307</v>
      </c>
      <c r="B26" s="687"/>
      <c r="C26" s="559"/>
      <c r="D26" s="559"/>
      <c r="E26" s="559"/>
    </row>
    <row r="27" spans="1:317" ht="25" customHeight="1" x14ac:dyDescent="0.35">
      <c r="A27" s="772" t="s">
        <v>371</v>
      </c>
      <c r="B27" s="772"/>
      <c r="C27" s="131"/>
      <c r="D27" s="133"/>
      <c r="E27" s="133"/>
      <c r="F27" s="50"/>
      <c r="G27" s="50"/>
      <c r="H27" s="50"/>
      <c r="I27" s="50"/>
      <c r="J27" s="50"/>
      <c r="K27" s="50"/>
      <c r="L27" s="50"/>
      <c r="M27" s="50"/>
      <c r="N27" s="50"/>
      <c r="O27" s="50"/>
      <c r="P27" s="50"/>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c r="CY27" s="563"/>
      <c r="CZ27" s="563"/>
      <c r="DA27" s="563"/>
      <c r="DB27" s="563"/>
      <c r="DC27" s="563"/>
      <c r="DD27" s="563"/>
      <c r="DE27" s="563"/>
      <c r="DF27" s="563"/>
      <c r="DG27" s="563"/>
      <c r="DH27" s="563"/>
      <c r="DI27" s="563"/>
      <c r="DJ27" s="563"/>
      <c r="DK27" s="563"/>
      <c r="DL27" s="563"/>
      <c r="DM27" s="563"/>
      <c r="DN27" s="563"/>
      <c r="DO27" s="563"/>
      <c r="DP27" s="563"/>
      <c r="DQ27" s="563"/>
      <c r="DR27" s="563"/>
      <c r="DS27" s="563"/>
      <c r="DT27" s="563"/>
      <c r="DU27" s="563"/>
      <c r="DV27" s="563"/>
      <c r="DW27" s="563"/>
      <c r="DX27" s="563"/>
      <c r="DY27" s="563"/>
      <c r="DZ27" s="563"/>
      <c r="EA27" s="563"/>
      <c r="EB27" s="563"/>
      <c r="EC27" s="563"/>
      <c r="ED27" s="563"/>
      <c r="EE27" s="563"/>
      <c r="EF27" s="563"/>
      <c r="EG27" s="563"/>
      <c r="EH27" s="563"/>
      <c r="EI27" s="563"/>
      <c r="EJ27" s="563"/>
      <c r="EK27" s="563"/>
      <c r="EL27" s="563"/>
      <c r="EM27" s="563"/>
      <c r="EN27" s="563"/>
      <c r="EO27" s="563"/>
      <c r="EP27" s="563"/>
      <c r="EQ27" s="563"/>
      <c r="ER27" s="563"/>
      <c r="ES27" s="563"/>
      <c r="ET27" s="563"/>
      <c r="EU27" s="563"/>
      <c r="EV27" s="563"/>
      <c r="EW27" s="563"/>
      <c r="EX27" s="563"/>
      <c r="EY27" s="563"/>
      <c r="EZ27" s="563"/>
      <c r="FA27" s="563"/>
      <c r="FB27" s="563"/>
      <c r="FC27" s="563"/>
      <c r="FD27" s="563"/>
      <c r="FE27" s="563"/>
      <c r="FF27" s="563"/>
      <c r="FG27" s="563"/>
      <c r="FH27" s="563"/>
      <c r="FI27" s="563"/>
      <c r="FJ27" s="563"/>
      <c r="FK27" s="563"/>
      <c r="FL27" s="563"/>
      <c r="FM27" s="563"/>
      <c r="FN27" s="563"/>
      <c r="FO27" s="563"/>
      <c r="FP27" s="563"/>
      <c r="FQ27" s="563"/>
      <c r="FR27" s="563"/>
      <c r="FS27" s="563"/>
      <c r="FT27" s="563"/>
      <c r="FU27" s="563"/>
      <c r="FV27" s="563"/>
      <c r="FW27" s="563"/>
      <c r="FX27" s="563"/>
      <c r="FY27" s="563"/>
      <c r="FZ27" s="563"/>
      <c r="GA27" s="563"/>
      <c r="GB27" s="563"/>
      <c r="GC27" s="563"/>
      <c r="GD27" s="563"/>
      <c r="GE27" s="563"/>
      <c r="GF27" s="563"/>
      <c r="GG27" s="563"/>
      <c r="GH27" s="563"/>
      <c r="GI27" s="563"/>
      <c r="GJ27" s="563"/>
      <c r="GK27" s="563"/>
      <c r="GL27" s="563"/>
      <c r="GM27" s="563"/>
      <c r="GN27" s="563"/>
      <c r="GO27" s="563"/>
      <c r="GP27" s="563"/>
      <c r="GQ27" s="563"/>
      <c r="GR27" s="563"/>
      <c r="GS27" s="563"/>
      <c r="GT27" s="563"/>
      <c r="GU27" s="563"/>
      <c r="GV27" s="563"/>
      <c r="GW27" s="563"/>
      <c r="GX27" s="563"/>
      <c r="GY27" s="563"/>
      <c r="GZ27" s="563"/>
      <c r="HA27" s="563"/>
      <c r="HB27" s="563"/>
      <c r="HC27" s="563"/>
      <c r="HD27" s="563"/>
      <c r="HE27" s="563"/>
      <c r="HF27" s="563"/>
      <c r="HG27" s="563"/>
      <c r="HH27" s="563"/>
      <c r="HI27" s="563"/>
      <c r="HJ27" s="563"/>
      <c r="HK27" s="563"/>
      <c r="HL27" s="563"/>
      <c r="HM27" s="563"/>
      <c r="HN27" s="563"/>
      <c r="HO27" s="563"/>
      <c r="HP27" s="563"/>
      <c r="HQ27" s="563"/>
      <c r="HR27" s="563"/>
      <c r="HS27" s="563"/>
      <c r="HT27" s="563"/>
      <c r="HU27" s="563"/>
      <c r="HV27" s="563"/>
      <c r="HW27" s="563"/>
      <c r="HX27" s="563"/>
      <c r="HY27" s="563"/>
      <c r="HZ27" s="563"/>
      <c r="IA27" s="563"/>
      <c r="IB27" s="563"/>
      <c r="IC27" s="563"/>
      <c r="ID27" s="563"/>
      <c r="IE27" s="563"/>
      <c r="IF27" s="563"/>
      <c r="IG27" s="563"/>
      <c r="IH27" s="563"/>
      <c r="II27" s="563"/>
      <c r="IJ27" s="563"/>
      <c r="IK27" s="563"/>
      <c r="IL27" s="563"/>
      <c r="IM27" s="563"/>
      <c r="IN27" s="563"/>
      <c r="IO27" s="563"/>
      <c r="IP27" s="563"/>
      <c r="IQ27" s="563"/>
      <c r="IR27" s="563"/>
      <c r="IS27" s="563"/>
      <c r="IT27" s="563"/>
      <c r="IU27" s="563"/>
      <c r="IV27" s="563"/>
      <c r="IW27" s="563"/>
      <c r="IX27" s="563"/>
      <c r="IY27" s="563"/>
      <c r="IZ27" s="563"/>
      <c r="JA27" s="563"/>
      <c r="JB27" s="563"/>
      <c r="JC27" s="563"/>
      <c r="JD27" s="563"/>
      <c r="JE27" s="563"/>
      <c r="JF27" s="563"/>
      <c r="JG27" s="563"/>
      <c r="JH27" s="563"/>
      <c r="JI27" s="563"/>
      <c r="JJ27" s="563"/>
      <c r="JK27" s="563"/>
      <c r="JL27" s="563"/>
      <c r="JM27" s="563"/>
      <c r="JN27" s="563"/>
      <c r="JO27" s="563"/>
      <c r="JP27" s="563"/>
      <c r="JQ27" s="563"/>
      <c r="JR27" s="563"/>
      <c r="JS27" s="563"/>
      <c r="JT27" s="563"/>
      <c r="JU27" s="563"/>
      <c r="JV27" s="563"/>
      <c r="JW27" s="563"/>
      <c r="JX27" s="563"/>
      <c r="JY27" s="563"/>
      <c r="JZ27" s="563"/>
      <c r="KA27" s="563"/>
      <c r="KB27" s="563"/>
      <c r="KC27" s="563"/>
      <c r="KD27" s="563"/>
      <c r="KE27" s="563"/>
      <c r="KF27" s="563"/>
      <c r="KG27" s="563"/>
      <c r="KH27" s="563"/>
      <c r="KI27" s="563"/>
      <c r="KJ27" s="563"/>
      <c r="KK27" s="563"/>
      <c r="KL27" s="563"/>
      <c r="KM27" s="563"/>
      <c r="KN27" s="563"/>
      <c r="KO27" s="563"/>
      <c r="KP27" s="563"/>
      <c r="KQ27" s="563"/>
      <c r="KR27" s="563"/>
      <c r="KS27" s="563"/>
      <c r="KT27" s="563"/>
      <c r="KU27" s="563"/>
      <c r="KV27" s="563"/>
      <c r="KW27" s="563"/>
      <c r="KX27" s="563"/>
      <c r="KY27" s="563"/>
      <c r="KZ27" s="563"/>
      <c r="LA27" s="563"/>
      <c r="LB27" s="563"/>
      <c r="LC27" s="563"/>
      <c r="LD27" s="563"/>
      <c r="LE27" s="563"/>
    </row>
    <row r="28" spans="1:317" ht="25" customHeight="1" x14ac:dyDescent="0.35">
      <c r="A28" s="120"/>
      <c r="B28" s="334"/>
      <c r="C28" s="387"/>
      <c r="D28" s="50"/>
      <c r="E28" s="50"/>
      <c r="F28" s="50"/>
      <c r="G28" s="50"/>
      <c r="H28" s="50"/>
      <c r="I28" s="50"/>
      <c r="J28" s="50"/>
      <c r="K28" s="50"/>
      <c r="L28" s="50"/>
      <c r="M28" s="50"/>
      <c r="N28" s="50"/>
      <c r="O28" s="50"/>
      <c r="P28" s="50"/>
      <c r="Q28" s="50"/>
      <c r="R28" s="50"/>
    </row>
    <row r="29" spans="1:317" s="89" customFormat="1" ht="40" customHeight="1" x14ac:dyDescent="0.35">
      <c r="A29" s="768" t="s">
        <v>299</v>
      </c>
      <c r="B29" s="768"/>
      <c r="C29" s="502" t="s">
        <v>372</v>
      </c>
      <c r="D29" s="502" t="s">
        <v>364</v>
      </c>
      <c r="E29" s="502" t="s">
        <v>365</v>
      </c>
      <c r="F29" s="50"/>
      <c r="G29" s="91"/>
      <c r="H29" s="91"/>
      <c r="I29" s="91"/>
      <c r="J29" s="91"/>
      <c r="K29" s="91"/>
      <c r="L29" s="91"/>
      <c r="M29" s="91"/>
      <c r="N29" s="91"/>
      <c r="O29" s="91"/>
      <c r="P29" s="91"/>
      <c r="Q29" s="91"/>
      <c r="R29" s="91"/>
    </row>
    <row r="30" spans="1:317" ht="30" customHeight="1" x14ac:dyDescent="0.35">
      <c r="A30" s="364" t="s">
        <v>298</v>
      </c>
      <c r="B30" s="365" t="s">
        <v>40</v>
      </c>
      <c r="C30" s="396"/>
      <c r="D30" s="396"/>
      <c r="E30" s="396"/>
      <c r="G30" s="50"/>
      <c r="H30" s="50"/>
      <c r="I30" s="50"/>
      <c r="J30" s="50"/>
      <c r="K30" s="50"/>
      <c r="L30" s="50"/>
      <c r="M30" s="50"/>
      <c r="N30" s="50"/>
      <c r="O30" s="50"/>
      <c r="P30" s="50"/>
      <c r="Q30" s="50"/>
      <c r="R30" s="50"/>
    </row>
    <row r="31" spans="1:317" x14ac:dyDescent="0.35">
      <c r="F31" s="50"/>
      <c r="G31" s="50"/>
      <c r="H31" s="50"/>
      <c r="I31" s="50"/>
      <c r="J31" s="50"/>
      <c r="K31" s="50"/>
      <c r="L31" s="50"/>
      <c r="M31" s="50"/>
      <c r="N31" s="50"/>
      <c r="O31" s="50"/>
      <c r="P31" s="50"/>
      <c r="Q31" s="50"/>
      <c r="R31" s="50"/>
    </row>
    <row r="33" spans="1:18" s="89" customFormat="1" ht="40" customHeight="1" x14ac:dyDescent="0.35">
      <c r="A33" s="768" t="s">
        <v>373</v>
      </c>
      <c r="B33" s="768"/>
      <c r="C33" s="502" t="s">
        <v>374</v>
      </c>
      <c r="D33" s="50"/>
      <c r="E33" s="91"/>
      <c r="F33" s="50"/>
      <c r="G33" s="91"/>
      <c r="H33" s="91"/>
      <c r="I33" s="91"/>
      <c r="J33" s="91"/>
      <c r="K33" s="91"/>
      <c r="L33" s="91"/>
      <c r="M33" s="91"/>
      <c r="N33" s="91"/>
      <c r="O33" s="91"/>
      <c r="P33" s="91"/>
      <c r="Q33" s="91"/>
      <c r="R33" s="91"/>
    </row>
    <row r="34" spans="1:18" ht="38.5" customHeight="1" x14ac:dyDescent="0.35">
      <c r="A34" s="771" t="s">
        <v>497</v>
      </c>
      <c r="B34" s="771"/>
      <c r="C34" s="396"/>
      <c r="D34" s="50"/>
      <c r="E34" s="50"/>
      <c r="F34" s="50"/>
      <c r="G34" s="50"/>
      <c r="H34" s="50"/>
      <c r="I34" s="50"/>
      <c r="J34" s="50"/>
      <c r="K34" s="50"/>
      <c r="L34" s="50"/>
      <c r="M34" s="50"/>
      <c r="N34" s="50"/>
      <c r="O34" s="50"/>
      <c r="P34" s="50"/>
      <c r="Q34" s="50"/>
      <c r="R34" s="50"/>
    </row>
    <row r="36" spans="1:18" x14ac:dyDescent="0.35">
      <c r="F36" s="50"/>
      <c r="G36" s="50"/>
      <c r="H36" s="50"/>
      <c r="I36" s="50"/>
      <c r="J36" s="50"/>
      <c r="K36" s="50"/>
      <c r="L36" s="50"/>
      <c r="M36" s="50"/>
      <c r="N36" s="50"/>
      <c r="O36" s="50"/>
      <c r="P36" s="50"/>
      <c r="Q36" s="50"/>
      <c r="R36" s="50"/>
    </row>
    <row r="39" spans="1:18" ht="48" customHeight="1" x14ac:dyDescent="0.35"/>
  </sheetData>
  <sheetProtection sheet="1" formatCells="0" formatColumns="0" formatRows="0" insertColumns="0" insertRows="0" deleteColumns="0" deleteRows="0"/>
  <protectedRanges>
    <protectedRange sqref="C17:I17" name="Range5_1"/>
    <protectedRange sqref="H16:L16" name="Range2_3_1_1"/>
    <protectedRange sqref="C14" name="Range2_2_1"/>
  </protectedRanges>
  <mergeCells count="18">
    <mergeCell ref="E18:G18"/>
    <mergeCell ref="A34:B34"/>
    <mergeCell ref="A24:B24"/>
    <mergeCell ref="A25:B25"/>
    <mergeCell ref="A26:B26"/>
    <mergeCell ref="A27:B27"/>
    <mergeCell ref="A29:B29"/>
    <mergeCell ref="A33:B33"/>
    <mergeCell ref="A23:B23"/>
    <mergeCell ref="A20:B20"/>
    <mergeCell ref="A21:B21"/>
    <mergeCell ref="A22:B22"/>
    <mergeCell ref="A1:D1"/>
    <mergeCell ref="A2:D2"/>
    <mergeCell ref="A7:B7"/>
    <mergeCell ref="A8:B8"/>
    <mergeCell ref="A16:B16"/>
    <mergeCell ref="A13:B13"/>
  </mergeCells>
  <dataValidations count="3">
    <dataValidation type="list" allowBlank="1" showInputMessage="1" showErrorMessage="1" sqref="C11:E11" xr:uid="{C107B399-0A11-4B27-9986-FB5D57AF548B}">
      <formula1>"This year only, Ongoing"</formula1>
    </dataValidation>
    <dataValidation type="list" allowBlank="1" showInputMessage="1" showErrorMessage="1" sqref="J17:BR17" xr:uid="{7A214C8F-D808-4644-B0CE-8078B9AAD2E7}">
      <formula1>#REF!</formula1>
    </dataValidation>
    <dataValidation allowBlank="1" showInputMessage="1" showErrorMessage="1" promptTitle="Autofill" prompt="This cell will autofill based on the information you provide" sqref="C10:E10 C12:E12 C15:E15" xr:uid="{5AEBBDF4-3E7B-457C-A71A-A607A33B8C85}"/>
  </dataValidations>
  <hyperlinks>
    <hyperlink ref="B9" r:id="rId1" xr:uid="{211FEA8C-6C12-489C-8AF0-FE6BA92E2F82}"/>
  </hyperlinks>
  <pageMargins left="0.7" right="0.7" top="0.75" bottom="0.75" header="0.3" footer="0.3"/>
  <pageSetup paperSize="8" scale="49" fitToWidth="0"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F1A872F3-F05C-4FB4-830E-2039A7BABC62}">
          <x14:formula1>
            <xm:f>'Drop downs'!$J$2:$J$76</xm:f>
          </x14:formula1>
          <xm:sqref>C25:E25</xm:sqref>
        </x14:dataValidation>
        <x14:dataValidation type="list" allowBlank="1" showInputMessage="1" showErrorMessage="1" xr:uid="{94EB758D-94B4-4A61-A9E2-2CFC5EC41CCF}">
          <x14:formula1>
            <xm:f>'Drop downs'!$J$3:$J$76</xm:f>
          </x14:formula1>
          <xm:sqref>C22:E22</xm:sqref>
        </x14:dataValidation>
        <x14:dataValidation type="list" allowBlank="1" showInputMessage="1" showErrorMessage="1" xr:uid="{1A5D83D9-3B1C-4F9C-A63C-2D14FCF02F27}">
          <x14:formula1>
            <xm:f>'Drop downs'!$I$2:$I$18</xm:f>
          </x14:formula1>
          <xm:sqref>C21:E21 C24:E24</xm:sqref>
        </x14:dataValidation>
        <x14:dataValidation type="list" allowBlank="1" showInputMessage="1" showErrorMessage="1" xr:uid="{42BC4260-7A9F-4A0E-8009-018C9514F537}">
          <x14:formula1>
            <xm:f>'Drop downs'!$Y$2:$Y$3</xm:f>
          </x14:formula1>
          <xm:sqref>C30:E30</xm:sqref>
        </x14:dataValidation>
        <x14:dataValidation type="list" allowBlank="1" showInputMessage="1" showErrorMessage="1" xr:uid="{222D698B-A9D2-4964-9393-1CC491A365DE}">
          <x14:formula1>
            <xm:f>'Drop downs'!$X$2:$X$3</xm:f>
          </x14:formula1>
          <xm:sqref>C34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A1821572</value>
    </field>
    <field name="Objective-Title">
      <value order="0">2023 Plan Round-Additional-Funding-Request-Application-Template-for-TEOs</value>
    </field>
    <field name="Objective-Description">
      <value order="0"/>
    </field>
    <field name="Objective-CreationStamp">
      <value order="0">2021-07-13T19:02:24Z</value>
    </field>
    <field name="Objective-IsApproved">
      <value order="0">false</value>
    </field>
    <field name="Objective-IsPublished">
      <value order="0">true</value>
    </field>
    <field name="Objective-DatePublished">
      <value order="0">2022-07-13T04:23:54Z</value>
    </field>
    <field name="Objective-ModificationStamp">
      <value order="0">2022-07-13T04:23:54Z</value>
    </field>
    <field name="Objective-Owner">
      <value order="0">Bridget Clarke</value>
    </field>
    <field name="Objective-Path">
      <value order="0">Objective Global Folder:TEC Global Folder (fA27):Investment Management:Invest On-Plan Funds:Investment for 2023:TEO Plans:IV-P-Investment for 2023-TEO Plans- PLAN ASSESSMENT:02 - Final Version Documents - Plan Assessment - Investment for 2023</value>
    </field>
    <field name="Objective-Parent">
      <value order="0">02 - Final Version Documents - Plan Assessment - Investment for 2023</value>
    </field>
    <field name="Objective-State">
      <value order="0">Published</value>
    </field>
    <field name="Objective-VersionId">
      <value order="0">vA4125179</value>
    </field>
    <field name="Objective-Version">
      <value order="0">86.0</value>
    </field>
    <field name="Objective-VersionNumber">
      <value order="0">92</value>
    </field>
    <field name="Objective-VersionComment">
      <value order="0"/>
    </field>
    <field name="Objective-FileNumber">
      <value order="0">IV-P-20-01-04/21-1926</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  </vt:lpstr>
      <vt:lpstr>Key information and summary</vt:lpstr>
      <vt:lpstr>SAC 1&amp;2</vt:lpstr>
      <vt:lpstr>Youth Guarantee</vt:lpstr>
      <vt:lpstr>ACE (Schools)</vt:lpstr>
      <vt:lpstr>ACE in Schools Co-ordination</vt:lpstr>
      <vt:lpstr>ACE (Communities)</vt:lpstr>
      <vt:lpstr>ACE in TEIs  </vt:lpstr>
      <vt:lpstr>Intensive Literacy and Numeracy</vt:lpstr>
      <vt:lpstr>ILN ESOL</vt:lpstr>
      <vt:lpstr>ILN-Refugee English</vt:lpstr>
      <vt:lpstr>TEO-led WLN</vt:lpstr>
      <vt:lpstr>Drop downs</vt:lpstr>
      <vt:lpstr>'ACE (Communities)'!Print_Area</vt:lpstr>
      <vt:lpstr>'ACE (Schools)'!Print_Area</vt:lpstr>
      <vt:lpstr>'ACE in Schools Co-ordination'!Print_Area</vt:lpstr>
      <vt:lpstr>'ACE in TEIs  '!Print_Area</vt:lpstr>
      <vt:lpstr>'ILN ESOL'!Print_Area</vt:lpstr>
      <vt:lpstr>'ILN-Refugee English'!Print_Area</vt:lpstr>
      <vt:lpstr>'Intensive Literacy and Numeracy'!Print_Area</vt:lpstr>
      <vt:lpstr>'SAC 1&amp;2'!Print_Area</vt:lpstr>
      <vt:lpstr>'TEO-led WLN'!Print_Area</vt:lpstr>
      <vt:lpstr>'Youth Guarantee'!Print_Area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2022-06-22T02:20:36Z</dcterms:created>
  <dcterms:modified xsi:type="dcterms:W3CDTF">2022-07-13T22:43:27Z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A1821572</vt:lpwstr>
  </property>
  <property fmtid="{D5CDD505-2E9C-101B-9397-08002B2CF9AE}" pid="4" name="Objective-Title">
    <vt:lpwstr>2023 Plan Round-Additional-Funding-Request-Application-Template-for-TEOs</vt:lpwstr>
  </property>
  <property fmtid="{D5CDD505-2E9C-101B-9397-08002B2CF9AE}" pid="5" name="Objective-Description">
    <vt:lpwstr/>
  </property>
  <property fmtid="{D5CDD505-2E9C-101B-9397-08002B2CF9AE}" pid="6" name="Objective-CreationStamp">
    <vt:filetime>2022-05-13T01:42:09Z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2022-07-13T04:23:54Z</vt:filetime>
  </property>
  <property fmtid="{D5CDD505-2E9C-101B-9397-08002B2CF9AE}" pid="10" name="Objective-ModificationStamp">
    <vt:filetime>2022-07-13T04:23:54Z</vt:filetime>
  </property>
  <property fmtid="{D5CDD505-2E9C-101B-9397-08002B2CF9AE}" pid="11" name="Objective-Owner">
    <vt:lpwstr>Bridget Clarke</vt:lpwstr>
  </property>
  <property fmtid="{D5CDD505-2E9C-101B-9397-08002B2CF9AE}" pid="12" name="Objective-Path">
    <vt:lpwstr>Objective Global Folder:TEC Global Folder (fA27):Investment Management:Invest On-Plan Funds:Investment for 2023:TEO Plans:IV-P-Investment for 2023-TEO Plans- PLAN ASSESSMENT:02 - Final Version Documents - Plan Assessment - Investment for 2023:</vt:lpwstr>
  </property>
  <property fmtid="{D5CDD505-2E9C-101B-9397-08002B2CF9AE}" pid="13" name="Objective-Parent">
    <vt:lpwstr>02 - Final Version Documents - Plan Assessment - Investment for 2023</vt:lpwstr>
  </property>
  <property fmtid="{D5CDD505-2E9C-101B-9397-08002B2CF9AE}" pid="14" name="Objective-State">
    <vt:lpwstr>Published</vt:lpwstr>
  </property>
  <property fmtid="{D5CDD505-2E9C-101B-9397-08002B2CF9AE}" pid="15" name="Objective-VersionId">
    <vt:lpwstr>vA4125179</vt:lpwstr>
  </property>
  <property fmtid="{D5CDD505-2E9C-101B-9397-08002B2CF9AE}" pid="16" name="Objective-Version">
    <vt:lpwstr>86.0</vt:lpwstr>
  </property>
  <property fmtid="{D5CDD505-2E9C-101B-9397-08002B2CF9AE}" pid="17" name="Objective-VersionNumber">
    <vt:r8>92</vt:r8>
  </property>
  <property fmtid="{D5CDD505-2E9C-101B-9397-08002B2CF9AE}" pid="18" name="Objective-VersionComment">
    <vt:lpwstr/>
  </property>
  <property fmtid="{D5CDD505-2E9C-101B-9397-08002B2CF9AE}" pid="19" name="Objective-FileNumber">
    <vt:lpwstr>IV-P-20-01-04/21-1926</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